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740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<sst xmlns="http://schemas.openxmlformats.org/spreadsheetml/2006/main" count="982" uniqueCount="506">
  <si>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</si>
  <si>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</si>
  <si>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</si>
  <si>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</si>
  <si>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</si>
  <si>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</si>
  <si>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</si>
  <si>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</si>
  <si>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</si>
  <si>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</si>
  <si>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</si>
  <si>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</si>
  <si>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</si>
  <si>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</si>
  <si>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</si>
  <si>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</si>
  <si>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</si>
  <si>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</si>
  <si>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</si>
  <si>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</si>
  <si>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</si>
  <si>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</si>
  <si>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</si>
  <si>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</si>
  <si>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</si>
  <si>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</si>
  <si>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</si>
  <si>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</si>
  <si>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</si>
  <si>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</si>
  <si>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</si>
  <si>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</si>
  <si>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</si>
  <si>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</si>
  <si>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</si>
  <si>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</si>
  <si>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</si>
  <si>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</si>
  <si>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</si>
  <si>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</si>
  <si>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</si>
  <si>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</si>
  <si>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</si>
  <si>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</si>
  <si>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</si>
  <si>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</si>
  <si>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</si>
  <si>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</si>
  <si>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</si>
  <si>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</si>
  <si>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</si>
  <si>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</si>
  <si>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</si>
  <si>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</si>
  <si>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</si>
  <si>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</si>
  <si>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</si>
  <si>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</si>
  <si>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</si>
  <si>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</si>
  <si>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</si>
  <si>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</si>
  <si>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</si>
  <si>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</si>
  <si>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</si>
  <si>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</si>
  <si>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</si>
  <si>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</si>
  <si>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</si>
  <si>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</si>
  <si>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</si>
  <si>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</si>
  <si>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</si>
  <si>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</si>
  <si>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</si>
  <si>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</si>
  <si>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</si>
  <si>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</si>
  <si>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</si>
  <si>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</si>
  <si>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</si>
  <si>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</si>
  <si>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</si>
  <si>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</si>
  <si>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</si>
  <si>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</si>
  <si>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</si>
  <si>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</si>
  <si>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</si>
  <si>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</si>
  <si>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</si>
  <si>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</si>
  <si>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</si>
  <si>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</si>
  <si>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</si>
  <si>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</si>
  <si>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</si>
  <si>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</si>
  <si>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</si>
  <si>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</si>
  <si>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</si>
  <si>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</si>
  <si>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</si>
  <si>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</si>
  <si>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</si>
  <si>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</si>
  <si>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</si>
  <si>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</si>
  <si>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</si>
  <si>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</si>
  <si>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</si>
  <si>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</si>
  <si>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</si>
  <si>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</si>
  <si>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</si>
  <si>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</si>
  <si>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</si>
  <si>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</si>
  <si>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</si>
  <si>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</si>
  <si>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</si>
  <si>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</si>
  <si>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</si>
  <si>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</si>
  <si>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</si>
  <si>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</si>
  <si>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</si>
  <si>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</si>
  <si>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</si>
  <si>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</si>
  <si>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</si>
  <si>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</si>
  <si>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</si>
  <si>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</si>
  <si>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</si>
  <si>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</si>
  <si>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</si>
  <si>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</si>
  <si>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</si>
  <si>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</si>
  <si>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</si>
  <si>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</si>
  <si>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</si>
  <si>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</si>
  <si>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</si>
  <si>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</si>
  <si>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</si>
  <si>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</si>
  <si>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</si>
  <si>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</si>
  <si>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</si>
  <si>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</si>
  <si>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</si>
  <si>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</si>
  <si>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</si>
  <si>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</si>
  <si>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</si>
  <si>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</si>
  <si>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</si>
  <si>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</si>
  <si>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</si>
  <si>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</si>
  <si>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</si>
  <si>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</si>
  <si>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</si>
  <si>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</si>
  <si>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</si>
  <si>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</si>
  <si>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</si>
  <si>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</si>
  <si>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</si>
  <si>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</si>
  <si>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</si>
  <si>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</si>
  <si>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</si>
  <si>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</si>
  <si>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</si>
  <si>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</si>
  <si>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</si>
  <si>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</si>
  <si>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</si>
  <si>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</si>
  <si>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</si>
  <si>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</si>
  <si>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</si>
  <si>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</si>
  <si>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</si>
  <si>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</si>
  <si>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</si>
  <si>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</si>
  <si>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</si>
  <si>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</si>
  <si>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</si>
  <si>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</si>
  <si>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</si>
  <si>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</si>
  <si>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</si>
  <si>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</si>
  <si>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</si>
  <si>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</si>
  <si>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</si>
  <si>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</si>
  <si>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</si>
  <si>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</si>
  <si>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</si>
  <si>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</si>
  <si>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</si>
  <si>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</si>
  <si>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</si>
  <si>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</si>
  <si>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</si>
  <si>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</si>
  <si>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</si>
  <si>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</si>
  <si>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</si>
  <si>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</si>
  <si>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</si>
  <si>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</si>
  <si>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</si>
  <si>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</si>
  <si>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</si>
  <si>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</si>
  <si>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</si>
  <si>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</si>
  <si>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</si>
  <si>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</si>
  <si>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</si>
  <si>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</si>
  <si>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</si>
  <si>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</si>
  <si>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</si>
  <si>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</si>
  <si>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</si>
  <si>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</si>
  <si>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</si>
  <si>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</si>
  <si>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</si>
  <si>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</si>
  <si>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</si>
  <si>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</si>
  <si>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</si>
  <si>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</si>
  <si>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</si>
  <si>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</si>
  <si>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</si>
  <si>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</si>
  <si>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</si>
  <si>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</si>
  <si>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</si>
  <si>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</si>
  <si>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</si>
  <si>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</si>
  <si>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</si>
  <si>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</si>
  <si>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</si>
  <si>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</si>
  <si>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</si>
  <si>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</si>
  <si>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</si>
  <si>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</si>
  <si>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</si>
  <si>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</si>
  <si>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</si>
  <si>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</si>
  <si>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</si>
  <si>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</si>
  <si>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</si>
  <si>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</si>
  <si>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</si>
  <si>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</si>
  <si>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</si>
  <si>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</si>
  <si>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</si>
  <si>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</si>
  <si>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</si>
  <si>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</si>
  <si>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</si>
  <si>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</si>
  <si>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</si>
  <si>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</si>
  <si>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</si>
  <si>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</si>
  <si>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</si>
  <si>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</si>
  <si>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</si>
  <si>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</si>
  <si>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</si>
  <si>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</si>
  <si>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</si>
  <si>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</si>
  <si>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</si>
  <si>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</si>
  <si>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</si>
  <si>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</si>
  <si>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</si>
  <si>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</si>
  <si>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</si>
  <si>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</si>
  <si>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</si>
  <si>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</si>
  <si>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</si>
  <si>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</si>
  <si>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</si>
  <si>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</si>
  <si>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</si>
  <si>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</si>
  <si>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</si>
  <si>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</si>
  <si>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</si>
  <si>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</si>
  <si>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</si>
  <si>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</si>
  <si>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</si>
  <si>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</si>
  <si>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</si>
  <si>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</si>
  <si>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</si>
  <si>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</si>
  <si>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</si>
  <si>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</si>
  <si>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</si>
  <si>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</si>
  <si>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</si>
  <si>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</si>
  <si>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</si>
  <si>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</si>
  <si>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</si>
  <si>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</si>
  <si>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</si>
  <si>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</si>
  <si>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</si>
  <si>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</si>
  <si>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</si>
  <si>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</si>
  <si>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</si>
  <si>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</si>
  <si>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</si>
  <si>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</si>
  <si>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</si>
  <si>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</si>
  <si>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</si>
  <si>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</si>
  <si>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</si>
  <si>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</si>
  <si>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</si>
  <si>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</si>
  <si>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</si>
  <si>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</si>
  <si>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</si>
  <si>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</si>
  <si>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</si>
  <si>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</si>
  <si>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</si>
  <si>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</si>
  <si>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</si>
  <si>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</si>
  <si>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</si>
  <si>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</si>
  <si>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</si>
  <si>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</si>
  <si>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</si>
  <si>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</si>
  <si>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</si>
  <si>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</si>
  <si>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</si>
  <si>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</si>
  <si>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</si>
  <si>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</si>
  <si>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</si>
  <si>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</si>
  <si>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</si>
  <si>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</si>
  <si>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</si>
  <si>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</si>
  <si>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</si>
  <si>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</si>
  <si>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</si>
  <si>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</si>
  <si>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</si>
  <si>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</si>
  <si>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</si>
  <si>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</si>
  <si>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</si>
  <si>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</si>
  <si>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</si>
  <si>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</si>
  <si>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</si>
  <si>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</si>
  <si>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</si>
  <si>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</si>
  <si>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</si>
  <si>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</si>
  <si>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</si>
  <si>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</si>
  <si>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</si>
  <si>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</si>
  <si>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</si>
  <si>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</si>
  <si>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</si>
  <si>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</si>
  <si>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</si>
  <si>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</si>
  <si>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</si>
  <si>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</si>
  <si>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</si>
  <si>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</si>
  <si>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</si>
  <si>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</si>
  <si>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</si>
  <si>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</si>
  <si>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</si>
  <si>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</si>
  <si>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</si>
  <si>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</si>
  <si>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</si>
  <si>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</si>
  <si>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</si>
  <si>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</si>
  <si>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</si>
  <si>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</si>
  <si>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</si>
  <si>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</si>
  <si>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</si>
  <si>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</si>
  <si>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</si>
  <si>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</si>
  <si>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</si>
  <si>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</si>
  <si>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</si>
  <si>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</si>
  <si>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</si>
  <si>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</si>
  <si>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</si>
  <si>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</si>
  <si>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</si>
  <si>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</si>
  <si>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</si>
  <si>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</si>
  <si>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</si>
  <si>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</si>
  <si>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</si>
  <si>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</si>
  <si>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</si>
  <si>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</si>
  <si>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</si>
  <si>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</si>
  <si>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</si>
  <si>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</si>
  <si>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</si>
  <si>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</si>
  <si>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</si>
  <si>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</si>
  <si>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</si>
  <si>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</si>
  <si>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</si>
  <si>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</si>
  <si>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</si>
  <si>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</si>
  <si>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</si>
  <si>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</si>
  <si>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</si>
  <si>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</si>
  <si>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</si>
  <si>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</si>
  <si>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</si>
  <si>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</si>
  <si>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</si>
  <si>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</si>
  <si>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</si>
  <si>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</si>
  <si>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</si>
  <si>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</si>
  <si>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</si>
  <si>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</si>
  <si>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</si>
  <si>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</si>
  <si>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</si>
  <si>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</si>
  <si>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</si>
  <si>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</si>
  <si>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</si>
  <si>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</si>
  <si>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</si>
  <si>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</si>
  <si>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</si>
  <si>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</si>
  <si>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</si>
  <si>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</si>
  <si>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</si>
  <si>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</si>
  <si>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</si>
  <si>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</si>
  <si>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</si>
  <si>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</si>
  <si>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</si>
  <si>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</si>
  <si>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</si>
  <si>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</si>
  <si>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</si>
  <si>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</si>
  <si>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</si>
  <si>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2016 год и на плановый период 2017 и 2018 годов (для субъектов Российской Федерации)</t>
  </si>
  <si>
    <t xml:space="preserve">администрацией Ипатовского муниципального района Ставропольского края </t>
  </si>
  <si>
    <t xml:space="preserve">Приложение к распоряжению администрации </t>
  </si>
  <si>
    <t xml:space="preserve">Ипатовского муниципального района Ставропольского края </t>
  </si>
  <si>
    <t xml:space="preserve">от ___ декабря 2015 г. № ____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</si>
</sst>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9"/>
      <color theme="1"/>
      <name val="Arial Cyr"/>
      <family val="2"/>
    </font>
    <font>
      <sz val="10"/>
      <color theme="1"/>
      <name val="Arial Cyr"/>
      <family val="0"/>
    </font>
    <font>
      <b/>
      <sz val="16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" fontId="51" fillId="0" borderId="10" xfId="0" applyNumberFormat="1" applyFont="1" applyFill="1" applyBorder="1" applyAlignment="1" applyProtection="1">
      <alignment horizont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 applyProtection="1">
      <alignment wrapText="1"/>
      <protection locked="0"/>
    </xf>
    <xf numFmtId="0" fontId="12" fillId="0" borderId="10" xfId="0" applyFont="1" applyBorder="1" applyAlignment="1">
      <alignment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4" fontId="51" fillId="0" borderId="10" xfId="0" applyNumberFormat="1" applyFont="1" applyFill="1" applyBorder="1" applyAlignment="1" applyProtection="1">
      <alignment wrapText="1"/>
      <protection locked="0"/>
    </xf>
    <xf numFmtId="4" fontId="51" fillId="0" borderId="13" xfId="0" applyNumberFormat="1" applyFont="1" applyFill="1" applyBorder="1" applyAlignment="1" applyProtection="1">
      <alignment wrapText="1"/>
      <protection locked="0"/>
    </xf>
    <xf numFmtId="2" fontId="51" fillId="0" borderId="10" xfId="0" applyNumberFormat="1" applyFont="1" applyFill="1" applyBorder="1" applyAlignment="1">
      <alignment wrapText="1"/>
    </xf>
    <xf numFmtId="4" fontId="51" fillId="0" borderId="12" xfId="0" applyNumberFormat="1" applyFont="1" applyFill="1" applyBorder="1" applyAlignment="1" applyProtection="1">
      <alignment wrapText="1"/>
      <protection locked="0"/>
    </xf>
    <xf numFmtId="0" fontId="51" fillId="0" borderId="11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/>
    </xf>
    <xf numFmtId="2" fontId="5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4"/>
  <sheetViews>
    <sheetView tabSelected="1" zoomScale="70" zoomScaleNormal="70" zoomScalePageLayoutView="0" workbookViewId="0" topLeftCell="C1">
      <selection activeCell="H4" sqref="H4:L4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79.25390625" style="0" customWidth="1"/>
  </cols>
  <sheetData>
    <row r="1" spans="8:12" ht="12.75">
      <c r="H1" s="71"/>
      <c r="I1" s="71"/>
      <c r="J1" s="71"/>
      <c r="K1" s="71"/>
      <c r="L1" s="71"/>
    </row>
    <row r="2" spans="8:12" s="70" customFormat="1" ht="15">
      <c r="H2" s="74" t="s">
        <v>503</v>
      </c>
      <c r="I2" s="74"/>
      <c r="J2" s="74"/>
      <c r="K2" s="74"/>
      <c r="L2" s="74"/>
    </row>
    <row r="3" spans="8:12" ht="15">
      <c r="H3" s="74" t="s">
        <v>504</v>
      </c>
      <c r="I3" s="74"/>
      <c r="J3" s="74"/>
      <c r="K3" s="74"/>
      <c r="L3" s="74"/>
    </row>
    <row r="4" spans="8:12" ht="15">
      <c r="H4" s="74" t="s">
        <v>505</v>
      </c>
      <c r="I4" s="74"/>
      <c r="J4" s="74"/>
      <c r="K4" s="74"/>
      <c r="L4" s="74"/>
    </row>
    <row r="5" spans="2:12" ht="2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24.75" customHeight="1">
      <c r="B6" s="76" t="s">
        <v>425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25.5" customHeight="1">
      <c r="B7" s="76" t="s">
        <v>501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2" ht="20.25">
      <c r="B8" s="73" t="s">
        <v>502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10" spans="2:12" ht="18.75">
      <c r="B10" s="72" t="s">
        <v>426</v>
      </c>
      <c r="C10" s="72" t="s">
        <v>427</v>
      </c>
      <c r="D10" s="1" t="s">
        <v>428</v>
      </c>
      <c r="E10" s="2" t="s">
        <v>428</v>
      </c>
      <c r="F10" s="2" t="s">
        <v>429</v>
      </c>
      <c r="G10" s="2" t="s">
        <v>430</v>
      </c>
      <c r="H10" s="2"/>
      <c r="I10" s="2"/>
      <c r="J10" s="2"/>
      <c r="K10" s="2"/>
      <c r="L10" s="2"/>
    </row>
    <row r="11" spans="2:12" ht="18.75">
      <c r="B11" s="72"/>
      <c r="C11" s="72"/>
      <c r="D11" s="72">
        <v>2013</v>
      </c>
      <c r="E11" s="72">
        <v>2014</v>
      </c>
      <c r="F11" s="72">
        <v>2015</v>
      </c>
      <c r="G11" s="2">
        <v>2016</v>
      </c>
      <c r="H11" s="2"/>
      <c r="I11" s="2">
        <v>2017</v>
      </c>
      <c r="J11" s="2"/>
      <c r="K11" s="2">
        <v>2018</v>
      </c>
      <c r="L11" s="2"/>
    </row>
    <row r="12" spans="2:12" ht="18.75">
      <c r="B12" s="72"/>
      <c r="C12" s="72"/>
      <c r="D12" s="72"/>
      <c r="E12" s="72"/>
      <c r="F12" s="72"/>
      <c r="G12" s="1" t="s">
        <v>431</v>
      </c>
      <c r="H12" s="1" t="s">
        <v>432</v>
      </c>
      <c r="I12" s="1" t="s">
        <v>431</v>
      </c>
      <c r="J12" s="1" t="s">
        <v>432</v>
      </c>
      <c r="K12" s="1" t="s">
        <v>431</v>
      </c>
      <c r="L12" s="1" t="s">
        <v>432</v>
      </c>
    </row>
    <row r="13" spans="2:12" ht="18.75">
      <c r="B13" s="3" t="s">
        <v>433</v>
      </c>
      <c r="C13" s="4"/>
      <c r="D13" s="4"/>
      <c r="E13" s="5"/>
      <c r="F13" s="5"/>
      <c r="G13" s="5"/>
      <c r="H13" s="5"/>
      <c r="I13" s="5"/>
      <c r="J13" s="5"/>
      <c r="K13" s="5"/>
      <c r="L13" s="5"/>
    </row>
    <row r="14" spans="2:12" ht="18.75">
      <c r="B14" s="3" t="s">
        <v>434</v>
      </c>
      <c r="C14" s="4"/>
      <c r="D14" s="4"/>
      <c r="E14" s="5"/>
      <c r="F14" s="5"/>
      <c r="G14" s="5"/>
      <c r="H14" s="5"/>
      <c r="I14" s="5"/>
      <c r="J14" s="5"/>
      <c r="K14" s="5"/>
      <c r="L14" s="5"/>
    </row>
    <row r="15" spans="2:12" ht="18.75">
      <c r="B15" s="6" t="s">
        <v>435</v>
      </c>
      <c r="C15" s="4" t="s">
        <v>436</v>
      </c>
      <c r="D15" s="31">
        <v>60.6</v>
      </c>
      <c r="E15" s="31">
        <v>59.9</v>
      </c>
      <c r="F15" s="31">
        <v>59.6</v>
      </c>
      <c r="G15" s="31">
        <v>60</v>
      </c>
      <c r="H15" s="31">
        <v>60.5</v>
      </c>
      <c r="I15" s="31">
        <v>60.5</v>
      </c>
      <c r="J15" s="31">
        <v>61</v>
      </c>
      <c r="K15" s="31">
        <v>61</v>
      </c>
      <c r="L15" s="31">
        <v>61.7</v>
      </c>
    </row>
    <row r="16" spans="2:12" ht="18.75">
      <c r="B16" s="6" t="s">
        <v>438</v>
      </c>
      <c r="C16" s="4" t="s">
        <v>436</v>
      </c>
      <c r="D16" s="31">
        <v>25.15</v>
      </c>
      <c r="E16" s="31">
        <v>25.3</v>
      </c>
      <c r="F16" s="31">
        <v>25</v>
      </c>
      <c r="G16" s="31">
        <v>25.4</v>
      </c>
      <c r="H16" s="31">
        <v>25.9</v>
      </c>
      <c r="I16" s="31">
        <v>25.9</v>
      </c>
      <c r="J16" s="31">
        <v>26.1</v>
      </c>
      <c r="K16" s="31">
        <v>26.1</v>
      </c>
      <c r="L16" s="31">
        <v>26.7</v>
      </c>
    </row>
    <row r="17" spans="2:12" ht="18.75">
      <c r="B17" s="6" t="s">
        <v>439</v>
      </c>
      <c r="C17" s="4" t="s">
        <v>436</v>
      </c>
      <c r="D17" s="31">
        <v>35.45</v>
      </c>
      <c r="E17" s="31">
        <v>34.6</v>
      </c>
      <c r="F17" s="31">
        <v>34.6</v>
      </c>
      <c r="G17" s="31">
        <v>34.6</v>
      </c>
      <c r="H17" s="31">
        <v>34.6</v>
      </c>
      <c r="I17" s="31">
        <v>34.6</v>
      </c>
      <c r="J17" s="31">
        <v>34.9</v>
      </c>
      <c r="K17" s="31">
        <v>34.9</v>
      </c>
      <c r="L17" s="31">
        <v>35</v>
      </c>
    </row>
    <row r="18" spans="2:12" ht="18.75">
      <c r="B18" s="6" t="s">
        <v>440</v>
      </c>
      <c r="C18" s="4" t="s">
        <v>441</v>
      </c>
      <c r="D18" s="31">
        <v>69.5</v>
      </c>
      <c r="E18" s="31">
        <v>69.7</v>
      </c>
      <c r="F18" s="31">
        <v>69.9</v>
      </c>
      <c r="G18" s="31">
        <v>70</v>
      </c>
      <c r="H18" s="31">
        <v>70</v>
      </c>
      <c r="I18" s="31">
        <v>70.5</v>
      </c>
      <c r="J18" s="31">
        <v>70.5</v>
      </c>
      <c r="K18" s="31">
        <v>70.5</v>
      </c>
      <c r="L18" s="31">
        <v>71</v>
      </c>
    </row>
    <row r="19" spans="2:12" ht="37.5">
      <c r="B19" s="6" t="s">
        <v>442</v>
      </c>
      <c r="C19" s="4" t="s">
        <v>443</v>
      </c>
      <c r="D19" s="31">
        <v>12.2</v>
      </c>
      <c r="E19" s="31">
        <v>11.9</v>
      </c>
      <c r="F19" s="31">
        <v>12.4</v>
      </c>
      <c r="G19" s="31">
        <v>12.6</v>
      </c>
      <c r="H19" s="31">
        <v>12.6</v>
      </c>
      <c r="I19" s="31">
        <v>12.7</v>
      </c>
      <c r="J19" s="31">
        <v>12.8</v>
      </c>
      <c r="K19" s="31">
        <v>12.7</v>
      </c>
      <c r="L19" s="31">
        <v>13</v>
      </c>
    </row>
    <row r="20" spans="2:12" ht="37.5">
      <c r="B20" s="6" t="s">
        <v>444</v>
      </c>
      <c r="C20" s="4" t="s">
        <v>445</v>
      </c>
      <c r="D20" s="31">
        <v>14.9</v>
      </c>
      <c r="E20" s="31">
        <v>15.3</v>
      </c>
      <c r="F20" s="31">
        <v>16</v>
      </c>
      <c r="G20" s="31">
        <v>15.8</v>
      </c>
      <c r="H20" s="31">
        <v>15.4</v>
      </c>
      <c r="I20" s="31">
        <v>15.2</v>
      </c>
      <c r="J20" s="31">
        <v>14.7</v>
      </c>
      <c r="K20" s="31">
        <v>14.3</v>
      </c>
      <c r="L20" s="31">
        <v>14</v>
      </c>
    </row>
    <row r="21" spans="2:12" ht="18.75">
      <c r="B21" s="6" t="s">
        <v>446</v>
      </c>
      <c r="C21" s="4" t="s">
        <v>447</v>
      </c>
      <c r="D21" s="67">
        <v>-2.7</v>
      </c>
      <c r="E21" s="67">
        <v>-3.4</v>
      </c>
      <c r="F21" s="31">
        <v>-3.6</v>
      </c>
      <c r="G21" s="31">
        <v>-3.3</v>
      </c>
      <c r="H21" s="31">
        <v>-2.9</v>
      </c>
      <c r="I21" s="31">
        <v>-2.8</v>
      </c>
      <c r="J21" s="31">
        <v>-2.5</v>
      </c>
      <c r="K21" s="31">
        <v>-2.6</v>
      </c>
      <c r="L21" s="31">
        <v>-2</v>
      </c>
    </row>
    <row r="22" spans="2:12" ht="18.75">
      <c r="B22" s="6" t="s">
        <v>343</v>
      </c>
      <c r="C22" s="4" t="s">
        <v>342</v>
      </c>
      <c r="D22" s="31">
        <v>2.06</v>
      </c>
      <c r="E22" s="31">
        <v>1.9</v>
      </c>
      <c r="F22" s="31">
        <v>1.5</v>
      </c>
      <c r="G22" s="31">
        <v>1.6</v>
      </c>
      <c r="H22" s="31">
        <v>1.8</v>
      </c>
      <c r="I22" s="31">
        <v>1.8</v>
      </c>
      <c r="J22" s="31">
        <v>2</v>
      </c>
      <c r="K22" s="31">
        <v>2</v>
      </c>
      <c r="L22" s="31">
        <v>2.3</v>
      </c>
    </row>
    <row r="23" spans="2:12" ht="18.75">
      <c r="B23" s="6" t="s">
        <v>341</v>
      </c>
      <c r="C23" s="4" t="s">
        <v>342</v>
      </c>
      <c r="D23" s="31">
        <v>2.7</v>
      </c>
      <c r="E23" s="31">
        <v>2.3</v>
      </c>
      <c r="F23" s="31">
        <v>1.8</v>
      </c>
      <c r="G23" s="31">
        <v>1.78</v>
      </c>
      <c r="H23" s="31">
        <v>1.75</v>
      </c>
      <c r="I23" s="31">
        <v>1.78</v>
      </c>
      <c r="J23" s="31">
        <v>1.7</v>
      </c>
      <c r="K23" s="31">
        <v>1.65</v>
      </c>
      <c r="L23" s="31">
        <v>1.6</v>
      </c>
    </row>
    <row r="24" spans="2:12" ht="18.75">
      <c r="B24" s="6" t="s">
        <v>448</v>
      </c>
      <c r="C24" s="4" t="s">
        <v>449</v>
      </c>
      <c r="D24" s="68">
        <v>-105.61</v>
      </c>
      <c r="E24" s="69">
        <v>-67.3</v>
      </c>
      <c r="F24" s="31">
        <v>-50.33</v>
      </c>
      <c r="G24" s="31">
        <v>-30</v>
      </c>
      <c r="H24" s="31">
        <v>8.3</v>
      </c>
      <c r="I24" s="31">
        <v>3.4</v>
      </c>
      <c r="J24" s="31">
        <v>49.2</v>
      </c>
      <c r="K24" s="31">
        <v>49.2</v>
      </c>
      <c r="L24" s="31">
        <v>113</v>
      </c>
    </row>
    <row r="25" spans="2:12" ht="18.75">
      <c r="B25" s="3" t="s">
        <v>450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18.75">
      <c r="B26" s="3" t="s">
        <v>451</v>
      </c>
      <c r="C26" s="4"/>
      <c r="D26" s="4"/>
      <c r="E26" s="5"/>
      <c r="F26" s="5"/>
      <c r="G26" s="5"/>
      <c r="H26" s="5"/>
      <c r="I26" s="5"/>
      <c r="J26" s="5"/>
      <c r="K26" s="5"/>
      <c r="L26" s="5"/>
    </row>
    <row r="27" spans="2:12" ht="18.75">
      <c r="B27" s="6" t="s">
        <v>452</v>
      </c>
      <c r="C27" s="4" t="s">
        <v>453</v>
      </c>
      <c r="D27" s="31">
        <v>4409.6</v>
      </c>
      <c r="E27" s="31">
        <v>5602.7</v>
      </c>
      <c r="F27" s="33">
        <v>6692.1</v>
      </c>
      <c r="G27" s="33">
        <v>6695</v>
      </c>
      <c r="H27" s="33">
        <v>6723.2</v>
      </c>
      <c r="I27" s="33">
        <v>6702.5</v>
      </c>
      <c r="J27" s="33">
        <v>6750</v>
      </c>
      <c r="K27" s="33">
        <v>6750.3</v>
      </c>
      <c r="L27" s="33">
        <v>6780</v>
      </c>
    </row>
    <row r="28" spans="2:12" ht="18.75">
      <c r="B28" s="3" t="s">
        <v>454</v>
      </c>
      <c r="C28" s="4"/>
      <c r="D28" s="4"/>
      <c r="E28" s="5"/>
      <c r="F28" s="33"/>
      <c r="G28" s="33"/>
      <c r="H28" s="33"/>
      <c r="I28" s="33"/>
      <c r="J28" s="33"/>
      <c r="K28" s="33"/>
      <c r="L28" s="33"/>
    </row>
    <row r="29" spans="2:12" ht="37.5">
      <c r="B29" s="7" t="s">
        <v>455</v>
      </c>
      <c r="C29" s="4" t="s">
        <v>453</v>
      </c>
      <c r="D29" s="4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456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.75">
      <c r="B31" s="6" t="s">
        <v>457</v>
      </c>
      <c r="C31" s="4" t="s">
        <v>437</v>
      </c>
      <c r="D31" s="4"/>
      <c r="E31" s="5"/>
      <c r="F31" s="5"/>
      <c r="G31" s="5"/>
      <c r="H31" s="5"/>
      <c r="I31" s="5"/>
      <c r="J31" s="5"/>
      <c r="K31" s="5"/>
      <c r="L31" s="5"/>
    </row>
    <row r="32" spans="2:12" ht="18.75">
      <c r="B32" s="3" t="s">
        <v>458</v>
      </c>
      <c r="C32" s="4"/>
      <c r="D32" s="4"/>
      <c r="E32" s="5"/>
      <c r="F32" s="5"/>
      <c r="G32" s="5"/>
      <c r="H32" s="5"/>
      <c r="I32" s="5"/>
      <c r="J32" s="5"/>
      <c r="K32" s="5"/>
      <c r="L32" s="5"/>
    </row>
    <row r="33" spans="2:12" ht="37.5">
      <c r="B33" s="6" t="s">
        <v>459</v>
      </c>
      <c r="C33" s="4" t="s">
        <v>141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18.75">
      <c r="B34" s="3" t="s">
        <v>460</v>
      </c>
      <c r="C34" s="4"/>
      <c r="D34" s="4"/>
      <c r="E34" s="5"/>
      <c r="F34" s="5"/>
      <c r="G34" s="5"/>
      <c r="H34" s="5"/>
      <c r="I34" s="5"/>
      <c r="J34" s="5"/>
      <c r="K34" s="5"/>
      <c r="L34" s="5"/>
    </row>
    <row r="35" spans="2:12" ht="56.25">
      <c r="B35" s="6" t="s">
        <v>461</v>
      </c>
      <c r="C35" s="4" t="s">
        <v>453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40.5" customHeight="1">
      <c r="B36" s="6" t="s">
        <v>366</v>
      </c>
      <c r="C36" s="4" t="s">
        <v>373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40.5" customHeight="1">
      <c r="B37" s="6" t="s">
        <v>374</v>
      </c>
      <c r="C37" s="4" t="s">
        <v>437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462</v>
      </c>
      <c r="C38" s="4" t="s">
        <v>141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56.25">
      <c r="B39" s="6" t="s">
        <v>463</v>
      </c>
      <c r="C39" s="4" t="s">
        <v>453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37.5">
      <c r="B40" s="6" t="s">
        <v>367</v>
      </c>
      <c r="C40" s="4" t="s">
        <v>373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37.5">
      <c r="B41" s="6" t="s">
        <v>375</v>
      </c>
      <c r="C41" s="4" t="s">
        <v>437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464</v>
      </c>
      <c r="C42" s="4" t="s">
        <v>141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75">
      <c r="B43" s="6" t="s">
        <v>465</v>
      </c>
      <c r="C43" s="4" t="s">
        <v>453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37.5">
      <c r="B44" s="6" t="s">
        <v>368</v>
      </c>
      <c r="C44" s="4" t="s">
        <v>373</v>
      </c>
      <c r="D44" s="4"/>
      <c r="E44" s="5"/>
      <c r="F44" s="5"/>
      <c r="G44" s="5"/>
      <c r="H44" s="5"/>
      <c r="I44" s="5"/>
      <c r="J44" s="5"/>
      <c r="K44" s="5"/>
      <c r="L44" s="5"/>
    </row>
    <row r="45" spans="2:12" ht="37.5">
      <c r="B45" s="6" t="s">
        <v>376</v>
      </c>
      <c r="C45" s="4" t="s">
        <v>437</v>
      </c>
      <c r="D45" s="4"/>
      <c r="E45" s="5"/>
      <c r="F45" s="5"/>
      <c r="G45" s="5"/>
      <c r="H45" s="5"/>
      <c r="I45" s="5"/>
      <c r="J45" s="5"/>
      <c r="K45" s="5"/>
      <c r="L45" s="5"/>
    </row>
    <row r="46" spans="2:12" ht="37.5">
      <c r="B46" s="6" t="s">
        <v>466</v>
      </c>
      <c r="C46" s="4" t="s">
        <v>141</v>
      </c>
      <c r="D46" s="4"/>
      <c r="E46" s="5"/>
      <c r="F46" s="5"/>
      <c r="G46" s="5"/>
      <c r="H46" s="5"/>
      <c r="I46" s="5"/>
      <c r="J46" s="5"/>
      <c r="K46" s="5"/>
      <c r="L46" s="5"/>
    </row>
    <row r="47" spans="2:12" ht="18.75">
      <c r="B47" s="3" t="s">
        <v>467</v>
      </c>
      <c r="C47" s="4"/>
      <c r="D47" s="4"/>
      <c r="E47" s="5"/>
      <c r="F47" s="5"/>
      <c r="G47" s="5"/>
      <c r="H47" s="5"/>
      <c r="I47" s="5"/>
      <c r="J47" s="5"/>
      <c r="K47" s="5"/>
      <c r="L47" s="5"/>
    </row>
    <row r="48" spans="2:12" ht="56.25">
      <c r="B48" s="6" t="s">
        <v>468</v>
      </c>
      <c r="C48" s="4" t="s">
        <v>453</v>
      </c>
      <c r="D48" s="33">
        <v>872</v>
      </c>
      <c r="E48" s="33">
        <v>983.4</v>
      </c>
      <c r="F48" s="33">
        <v>1100</v>
      </c>
      <c r="G48" s="33">
        <v>1200</v>
      </c>
      <c r="H48" s="33">
        <v>1250</v>
      </c>
      <c r="I48" s="33">
        <v>1280</v>
      </c>
      <c r="J48" s="33">
        <v>1320</v>
      </c>
      <c r="K48" s="33">
        <v>1430</v>
      </c>
      <c r="L48" s="33">
        <v>1480</v>
      </c>
    </row>
    <row r="49" spans="2:12" ht="37.5">
      <c r="B49" s="6" t="s">
        <v>369</v>
      </c>
      <c r="C49" s="4" t="s">
        <v>373</v>
      </c>
      <c r="D49" s="33">
        <v>93</v>
      </c>
      <c r="E49" s="33">
        <v>112.77</v>
      </c>
      <c r="F49" s="33">
        <v>111.86</v>
      </c>
      <c r="G49" s="33">
        <v>109.09</v>
      </c>
      <c r="H49" s="33">
        <v>113.64</v>
      </c>
      <c r="I49" s="33">
        <v>106.67</v>
      </c>
      <c r="J49" s="33">
        <v>105.6</v>
      </c>
      <c r="K49" s="33">
        <v>111.72</v>
      </c>
      <c r="L49" s="33">
        <v>112.12</v>
      </c>
    </row>
    <row r="50" spans="2:12" ht="37.5">
      <c r="B50" s="6" t="s">
        <v>377</v>
      </c>
      <c r="C50" s="4" t="s">
        <v>437</v>
      </c>
      <c r="D50" s="34">
        <v>105.9</v>
      </c>
      <c r="E50" s="34">
        <v>108.8</v>
      </c>
      <c r="F50" s="33">
        <v>118.2</v>
      </c>
      <c r="G50" s="33">
        <v>106.1</v>
      </c>
      <c r="H50" s="33">
        <v>105.1</v>
      </c>
      <c r="I50" s="33">
        <v>105.4</v>
      </c>
      <c r="J50" s="33">
        <v>103.4</v>
      </c>
      <c r="K50" s="33">
        <v>105.1</v>
      </c>
      <c r="L50" s="33">
        <v>103.5</v>
      </c>
    </row>
    <row r="51" spans="2:12" ht="37.5">
      <c r="B51" s="6" t="s">
        <v>469</v>
      </c>
      <c r="C51" s="4" t="s">
        <v>141</v>
      </c>
      <c r="D51" s="35">
        <v>87.82</v>
      </c>
      <c r="E51" s="35">
        <f>E48/D48/E50*10000</f>
        <v>103.65370345385861</v>
      </c>
      <c r="F51" s="35">
        <f>F48/E48/F50*10000</f>
        <v>94.63352222184369</v>
      </c>
      <c r="G51" s="35">
        <v>102.82</v>
      </c>
      <c r="H51" s="35">
        <f>H48/F48/H50*10000</f>
        <v>108.12213476342878</v>
      </c>
      <c r="I51" s="35">
        <v>101.2</v>
      </c>
      <c r="J51" s="35">
        <f>J48/H48/J50*10000</f>
        <v>102.12765957446808</v>
      </c>
      <c r="K51" s="35">
        <v>106.3</v>
      </c>
      <c r="L51" s="35">
        <f>L48/J48/L50*10000</f>
        <v>108.32967354706483</v>
      </c>
    </row>
    <row r="52" spans="2:12" ht="75">
      <c r="B52" s="6" t="s">
        <v>470</v>
      </c>
      <c r="C52" s="4" t="s">
        <v>453</v>
      </c>
      <c r="D52" s="33">
        <v>681.1</v>
      </c>
      <c r="E52" s="33">
        <v>778.8</v>
      </c>
      <c r="F52" s="33">
        <v>950</v>
      </c>
      <c r="G52" s="33">
        <v>960</v>
      </c>
      <c r="H52" s="33">
        <v>1000</v>
      </c>
      <c r="I52" s="33">
        <v>1040</v>
      </c>
      <c r="J52" s="33">
        <v>1080</v>
      </c>
      <c r="K52" s="33">
        <v>1140</v>
      </c>
      <c r="L52" s="33">
        <v>1180</v>
      </c>
    </row>
    <row r="53" spans="2:12" ht="37.5">
      <c r="B53" s="6" t="s">
        <v>370</v>
      </c>
      <c r="C53" s="4" t="s">
        <v>373</v>
      </c>
      <c r="D53" s="33">
        <v>87</v>
      </c>
      <c r="E53" s="33">
        <v>114.34</v>
      </c>
      <c r="F53" s="33">
        <v>121.98</v>
      </c>
      <c r="G53" s="33">
        <v>101.05</v>
      </c>
      <c r="H53" s="33">
        <v>105.26</v>
      </c>
      <c r="I53" s="33">
        <v>108.33</v>
      </c>
      <c r="J53" s="33">
        <v>108</v>
      </c>
      <c r="K53" s="33">
        <v>109.62</v>
      </c>
      <c r="L53" s="33">
        <v>109.26</v>
      </c>
    </row>
    <row r="54" spans="2:12" ht="37.5">
      <c r="B54" s="6" t="s">
        <v>378</v>
      </c>
      <c r="C54" s="4" t="s">
        <v>437</v>
      </c>
      <c r="D54" s="33">
        <v>107.2</v>
      </c>
      <c r="E54" s="33">
        <v>111</v>
      </c>
      <c r="F54" s="33">
        <v>119.8</v>
      </c>
      <c r="G54" s="33">
        <v>106.8</v>
      </c>
      <c r="H54" s="33">
        <v>106.4</v>
      </c>
      <c r="I54" s="33">
        <v>106.2</v>
      </c>
      <c r="J54" s="33">
        <v>105</v>
      </c>
      <c r="K54" s="33">
        <v>105.3</v>
      </c>
      <c r="L54" s="33">
        <v>104.4</v>
      </c>
    </row>
    <row r="55" spans="2:12" ht="37.5">
      <c r="B55" s="6" t="s">
        <v>471</v>
      </c>
      <c r="C55" s="4" t="s">
        <v>141</v>
      </c>
      <c r="D55" s="33">
        <v>81.16</v>
      </c>
      <c r="E55" s="33">
        <f>E52/D52/E54*10000</f>
        <v>103.01301154333014</v>
      </c>
      <c r="F55" s="33">
        <f>F52/E52/F54*10000</f>
        <v>101.82181739296706</v>
      </c>
      <c r="G55" s="33">
        <f>G52/F52/G54*10000</f>
        <v>94.61856889414548</v>
      </c>
      <c r="H55" s="33">
        <f>H52/F52/H54*10000</f>
        <v>98.93153937475266</v>
      </c>
      <c r="I55" s="33">
        <v>102.01</v>
      </c>
      <c r="J55" s="33">
        <f>J52/H52/J54*10000</f>
        <v>102.85714285714288</v>
      </c>
      <c r="K55" s="33">
        <v>104.1</v>
      </c>
      <c r="L55" s="33">
        <f>L52/J52/L54*10000</f>
        <v>104.65446289201078</v>
      </c>
    </row>
    <row r="56" spans="2:12" ht="56.25">
      <c r="B56" s="6" t="s">
        <v>472</v>
      </c>
      <c r="C56" s="4" t="s">
        <v>453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37.5">
      <c r="B57" s="6" t="s">
        <v>371</v>
      </c>
      <c r="C57" s="4" t="s">
        <v>373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7.5">
      <c r="B58" s="6" t="s">
        <v>379</v>
      </c>
      <c r="C58" s="4" t="s">
        <v>437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473</v>
      </c>
      <c r="C59" s="4" t="s">
        <v>437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75">
      <c r="B60" s="6" t="s">
        <v>474</v>
      </c>
      <c r="C60" s="4" t="s">
        <v>453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37.5">
      <c r="B61" s="6" t="s">
        <v>372</v>
      </c>
      <c r="C61" s="4" t="s">
        <v>373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37.5">
      <c r="B62" s="6" t="s">
        <v>380</v>
      </c>
      <c r="C62" s="4" t="s">
        <v>437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37.5">
      <c r="B63" s="6" t="s">
        <v>475</v>
      </c>
      <c r="C63" s="4" t="s">
        <v>141</v>
      </c>
      <c r="D63" s="4"/>
      <c r="E63" s="5"/>
      <c r="F63" s="5"/>
      <c r="G63" s="5"/>
      <c r="H63" s="5"/>
      <c r="I63" s="5"/>
      <c r="J63" s="5"/>
      <c r="K63" s="5"/>
      <c r="L63" s="5"/>
    </row>
    <row r="64" spans="2:12" ht="56.25">
      <c r="B64" s="6" t="s">
        <v>476</v>
      </c>
      <c r="C64" s="4" t="s">
        <v>453</v>
      </c>
      <c r="D64" s="4"/>
      <c r="E64" s="5"/>
      <c r="F64" s="5"/>
      <c r="G64" s="5"/>
      <c r="H64" s="5"/>
      <c r="I64" s="5"/>
      <c r="J64" s="5"/>
      <c r="K64" s="5"/>
      <c r="L64" s="5"/>
    </row>
    <row r="65" spans="2:12" ht="37.5">
      <c r="B65" s="6" t="s">
        <v>365</v>
      </c>
      <c r="C65" s="4" t="s">
        <v>373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37.5">
      <c r="B66" s="6" t="s">
        <v>381</v>
      </c>
      <c r="C66" s="4" t="s">
        <v>437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37.5">
      <c r="B67" s="6" t="s">
        <v>477</v>
      </c>
      <c r="C67" s="4" t="s">
        <v>437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75">
      <c r="B68" s="6" t="s">
        <v>478</v>
      </c>
      <c r="C68" s="4" t="s">
        <v>453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37.5">
      <c r="B69" s="6" t="s">
        <v>412</v>
      </c>
      <c r="C69" s="4" t="s">
        <v>373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56.25">
      <c r="B70" s="6" t="s">
        <v>382</v>
      </c>
      <c r="C70" s="4" t="s">
        <v>437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479</v>
      </c>
      <c r="C71" s="4" t="s">
        <v>141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56.25">
      <c r="B72" s="6" t="s">
        <v>480</v>
      </c>
      <c r="C72" s="4" t="s">
        <v>453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37.5">
      <c r="B73" s="6" t="s">
        <v>413</v>
      </c>
      <c r="C73" s="4" t="s">
        <v>373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37.5">
      <c r="B74" s="6" t="s">
        <v>383</v>
      </c>
      <c r="C74" s="4" t="s">
        <v>437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7.5">
      <c r="B75" s="6" t="s">
        <v>481</v>
      </c>
      <c r="C75" s="4" t="s">
        <v>141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56.25">
      <c r="B76" s="6" t="s">
        <v>482</v>
      </c>
      <c r="C76" s="4" t="s">
        <v>453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37.5">
      <c r="B77" s="6" t="s">
        <v>414</v>
      </c>
      <c r="C77" s="4" t="s">
        <v>373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37.5">
      <c r="B78" s="6" t="s">
        <v>384</v>
      </c>
      <c r="C78" s="4" t="s">
        <v>437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483</v>
      </c>
      <c r="C79" s="4" t="s">
        <v>141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56.25">
      <c r="B80" s="6" t="s">
        <v>484</v>
      </c>
      <c r="C80" s="4" t="s">
        <v>453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37.5">
      <c r="B81" s="6" t="s">
        <v>415</v>
      </c>
      <c r="C81" s="4" t="s">
        <v>373</v>
      </c>
      <c r="D81" s="4"/>
      <c r="E81" s="5"/>
      <c r="F81" s="5"/>
      <c r="G81" s="5"/>
      <c r="H81" s="5"/>
      <c r="I81" s="5"/>
      <c r="J81" s="5"/>
      <c r="K81" s="5"/>
      <c r="L81" s="5"/>
    </row>
    <row r="82" spans="2:12" ht="37.5">
      <c r="B82" s="6" t="s">
        <v>385</v>
      </c>
      <c r="C82" s="4" t="s">
        <v>437</v>
      </c>
      <c r="D82" s="4"/>
      <c r="E82" s="5"/>
      <c r="F82" s="5"/>
      <c r="G82" s="5"/>
      <c r="H82" s="5"/>
      <c r="I82" s="5"/>
      <c r="J82" s="5"/>
      <c r="K82" s="5"/>
      <c r="L82" s="5"/>
    </row>
    <row r="83" spans="2:12" ht="37.5">
      <c r="B83" s="6" t="s">
        <v>485</v>
      </c>
      <c r="C83" s="4" t="s">
        <v>437</v>
      </c>
      <c r="D83" s="4"/>
      <c r="E83" s="5"/>
      <c r="F83" s="5"/>
      <c r="G83" s="5"/>
      <c r="H83" s="5"/>
      <c r="I83" s="5"/>
      <c r="J83" s="5"/>
      <c r="K83" s="5"/>
      <c r="L83" s="5"/>
    </row>
    <row r="84" spans="2:12" ht="75">
      <c r="B84" s="6" t="s">
        <v>486</v>
      </c>
      <c r="C84" s="4" t="s">
        <v>453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37.5">
      <c r="B85" s="6" t="s">
        <v>416</v>
      </c>
      <c r="C85" s="4" t="s">
        <v>373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37.5">
      <c r="B86" s="6" t="s">
        <v>386</v>
      </c>
      <c r="C86" s="4" t="s">
        <v>437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7.5">
      <c r="B87" s="6" t="s">
        <v>487</v>
      </c>
      <c r="C87" s="4" t="s">
        <v>141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75">
      <c r="B88" s="6" t="s">
        <v>488</v>
      </c>
      <c r="C88" s="4" t="s">
        <v>453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37.5">
      <c r="B89" s="6" t="s">
        <v>417</v>
      </c>
      <c r="C89" s="4" t="s">
        <v>373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387</v>
      </c>
      <c r="C90" s="4" t="s">
        <v>437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37.5">
      <c r="B91" s="6" t="s">
        <v>489</v>
      </c>
      <c r="C91" s="4" t="s">
        <v>141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75">
      <c r="B92" s="6" t="s">
        <v>14</v>
      </c>
      <c r="C92" s="4" t="s">
        <v>453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37.5">
      <c r="B93" s="6" t="s">
        <v>418</v>
      </c>
      <c r="C93" s="4" t="s">
        <v>373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56.25">
      <c r="B94" s="6" t="s">
        <v>388</v>
      </c>
      <c r="C94" s="4" t="s">
        <v>437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37.5">
      <c r="B95" s="6" t="s">
        <v>15</v>
      </c>
      <c r="C95" s="4" t="s">
        <v>141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75">
      <c r="B96" s="6" t="s">
        <v>16</v>
      </c>
      <c r="C96" s="4" t="s">
        <v>453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419</v>
      </c>
      <c r="C97" s="4" t="s">
        <v>373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56.25">
      <c r="B98" s="6" t="s">
        <v>389</v>
      </c>
      <c r="C98" s="4" t="s">
        <v>437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56.25">
      <c r="B99" s="6" t="s">
        <v>17</v>
      </c>
      <c r="C99" s="4" t="s">
        <v>141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56.25">
      <c r="B100" s="6" t="s">
        <v>18</v>
      </c>
      <c r="C100" s="4" t="s">
        <v>453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37.5">
      <c r="B101" s="6" t="s">
        <v>420</v>
      </c>
      <c r="C101" s="4" t="s">
        <v>373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37.5">
      <c r="B102" s="6" t="s">
        <v>390</v>
      </c>
      <c r="C102" s="4" t="s">
        <v>437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37.5">
      <c r="B103" s="6" t="s">
        <v>19</v>
      </c>
      <c r="C103" s="4" t="s">
        <v>141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56.25">
      <c r="B104" s="6" t="s">
        <v>20</v>
      </c>
      <c r="C104" s="4" t="s">
        <v>453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6" t="s">
        <v>421</v>
      </c>
      <c r="C105" s="4" t="s">
        <v>373</v>
      </c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37.5">
      <c r="B106" s="6" t="s">
        <v>391</v>
      </c>
      <c r="C106" s="4" t="s">
        <v>437</v>
      </c>
      <c r="D106" s="4"/>
      <c r="E106" s="5"/>
      <c r="F106" s="5"/>
      <c r="G106" s="5"/>
      <c r="H106" s="5"/>
      <c r="I106" s="5"/>
      <c r="J106" s="5"/>
      <c r="K106" s="5"/>
      <c r="L106" s="5"/>
    </row>
    <row r="107" spans="2:12" ht="37.5">
      <c r="B107" s="6" t="s">
        <v>21</v>
      </c>
      <c r="C107" s="4" t="s">
        <v>141</v>
      </c>
      <c r="D107" s="4"/>
      <c r="E107" s="5"/>
      <c r="F107" s="5"/>
      <c r="G107" s="5"/>
      <c r="H107" s="5"/>
      <c r="I107" s="5"/>
      <c r="J107" s="5"/>
      <c r="K107" s="5"/>
      <c r="L107" s="5"/>
    </row>
    <row r="108" spans="2:12" ht="37.5">
      <c r="B108" s="3" t="s">
        <v>22</v>
      </c>
      <c r="C108" s="4"/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56.25">
      <c r="B109" s="6" t="s">
        <v>23</v>
      </c>
      <c r="C109" s="4" t="s">
        <v>453</v>
      </c>
      <c r="D109" s="36">
        <v>437.8</v>
      </c>
      <c r="E109" s="36">
        <v>488.5</v>
      </c>
      <c r="F109" s="36">
        <v>540</v>
      </c>
      <c r="G109" s="36">
        <v>605</v>
      </c>
      <c r="H109" s="36">
        <v>615</v>
      </c>
      <c r="I109" s="36">
        <v>655</v>
      </c>
      <c r="J109" s="36">
        <v>670</v>
      </c>
      <c r="K109" s="36">
        <v>710.5</v>
      </c>
      <c r="L109" s="36">
        <v>730.5</v>
      </c>
    </row>
    <row r="110" spans="2:12" ht="37.5">
      <c r="B110" s="6" t="s">
        <v>422</v>
      </c>
      <c r="C110" s="4" t="s">
        <v>373</v>
      </c>
      <c r="D110" s="36">
        <v>106.62</v>
      </c>
      <c r="E110" s="36">
        <f>E109/D109*100</f>
        <v>111.58063042485153</v>
      </c>
      <c r="F110" s="36">
        <f>F109/E109*100</f>
        <v>110.5424769703173</v>
      </c>
      <c r="G110" s="36">
        <f>G109/F109*100</f>
        <v>112.03703703703705</v>
      </c>
      <c r="H110" s="36">
        <f>H109/F109*100</f>
        <v>113.88888888888889</v>
      </c>
      <c r="I110" s="36">
        <f>I109/G109*100</f>
        <v>108.26446280991735</v>
      </c>
      <c r="J110" s="36">
        <f>J109/H109*100</f>
        <v>108.9430894308943</v>
      </c>
      <c r="K110" s="36">
        <f>K109/I109*100</f>
        <v>108.4732824427481</v>
      </c>
      <c r="L110" s="36">
        <f>L109/J109*100</f>
        <v>109.02985074626865</v>
      </c>
    </row>
    <row r="111" spans="2:12" ht="37.5">
      <c r="B111" s="6" t="s">
        <v>392</v>
      </c>
      <c r="C111" s="4" t="s">
        <v>437</v>
      </c>
      <c r="D111" s="37">
        <v>110.5</v>
      </c>
      <c r="E111" s="37">
        <v>105.4</v>
      </c>
      <c r="F111" s="37">
        <v>105.8</v>
      </c>
      <c r="G111" s="37">
        <v>107.7</v>
      </c>
      <c r="H111" s="37">
        <v>107.7</v>
      </c>
      <c r="I111" s="37">
        <v>106.6</v>
      </c>
      <c r="J111" s="37">
        <v>106.6</v>
      </c>
      <c r="K111" s="37">
        <v>106.7</v>
      </c>
      <c r="L111" s="37">
        <v>106.6</v>
      </c>
    </row>
    <row r="112" spans="2:12" ht="37.5">
      <c r="B112" s="6" t="s">
        <v>24</v>
      </c>
      <c r="C112" s="4" t="s">
        <v>141</v>
      </c>
      <c r="D112" s="36">
        <v>105.15</v>
      </c>
      <c r="E112" s="36">
        <f>E109/D109/E111*10000</f>
        <v>105.86397573515325</v>
      </c>
      <c r="F112" s="36">
        <f>F109/E109/F111*10000</f>
        <v>104.48249241050785</v>
      </c>
      <c r="G112" s="36">
        <f>G109/F109/G111*10000</f>
        <v>104.0269610371746</v>
      </c>
      <c r="H112" s="36">
        <v>105.75</v>
      </c>
      <c r="I112" s="36">
        <v>101.56</v>
      </c>
      <c r="J112" s="36">
        <v>102.2</v>
      </c>
      <c r="K112" s="36">
        <v>101.66</v>
      </c>
      <c r="L112" s="36">
        <v>102.28</v>
      </c>
    </row>
    <row r="113" spans="2:12" ht="18.75">
      <c r="B113" s="6" t="s">
        <v>25</v>
      </c>
      <c r="C113" s="4" t="s">
        <v>26</v>
      </c>
      <c r="D113" s="37">
        <v>47188.84</v>
      </c>
      <c r="E113" s="37">
        <v>51353.9</v>
      </c>
      <c r="F113" s="37">
        <v>52080.92</v>
      </c>
      <c r="G113" s="37">
        <v>53965.83</v>
      </c>
      <c r="H113" s="37">
        <v>53965.83</v>
      </c>
      <c r="I113" s="37">
        <v>55921.8</v>
      </c>
      <c r="J113" s="37">
        <v>55921.8</v>
      </c>
      <c r="K113" s="37">
        <v>58113.84</v>
      </c>
      <c r="L113" s="37">
        <v>58113.84</v>
      </c>
    </row>
    <row r="114" spans="2:12" ht="18.75">
      <c r="B114" s="6" t="s">
        <v>27</v>
      </c>
      <c r="C114" s="4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2:12" ht="18.75">
      <c r="B115" s="6" t="s">
        <v>28</v>
      </c>
      <c r="C115" s="4" t="s">
        <v>29</v>
      </c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2:12" ht="18.75">
      <c r="B116" s="6" t="s">
        <v>30</v>
      </c>
      <c r="C116" s="4" t="s">
        <v>29</v>
      </c>
      <c r="D116" s="37">
        <v>19245.72</v>
      </c>
      <c r="E116" s="37">
        <v>20771.88</v>
      </c>
      <c r="F116" s="37">
        <v>21498.89</v>
      </c>
      <c r="G116" s="37">
        <v>22466.34</v>
      </c>
      <c r="H116" s="37">
        <v>22466.34</v>
      </c>
      <c r="I116" s="37">
        <v>23477.33</v>
      </c>
      <c r="J116" s="37">
        <v>23477.33</v>
      </c>
      <c r="K116" s="37">
        <v>24533.81</v>
      </c>
      <c r="L116" s="37">
        <v>24533.81</v>
      </c>
    </row>
    <row r="117" spans="2:12" ht="18.75">
      <c r="B117" s="6" t="s">
        <v>31</v>
      </c>
      <c r="C117" s="4" t="s">
        <v>29</v>
      </c>
      <c r="D117" s="37">
        <v>27943.12</v>
      </c>
      <c r="E117" s="37">
        <v>30582.03</v>
      </c>
      <c r="F117" s="37">
        <v>30582.03</v>
      </c>
      <c r="G117" s="37">
        <v>31499.49</v>
      </c>
      <c r="H117" s="37">
        <v>31499.49</v>
      </c>
      <c r="I117" s="37">
        <v>32444.47</v>
      </c>
      <c r="J117" s="37">
        <v>32444.47</v>
      </c>
      <c r="K117" s="37">
        <v>33580.03</v>
      </c>
      <c r="L117" s="37">
        <v>33580.03</v>
      </c>
    </row>
    <row r="118" spans="2:12" ht="37.5">
      <c r="B118" s="6" t="s">
        <v>32</v>
      </c>
      <c r="C118" s="4" t="s">
        <v>33</v>
      </c>
      <c r="D118" s="37">
        <v>3.43</v>
      </c>
      <c r="E118" s="37">
        <v>3.62</v>
      </c>
      <c r="F118" s="37">
        <v>3.81</v>
      </c>
      <c r="G118" s="37">
        <v>4</v>
      </c>
      <c r="H118" s="37">
        <v>4</v>
      </c>
      <c r="I118" s="37">
        <v>4.22</v>
      </c>
      <c r="J118" s="37">
        <v>4.22</v>
      </c>
      <c r="K118" s="37">
        <v>4.43</v>
      </c>
      <c r="L118" s="37">
        <v>4.43</v>
      </c>
    </row>
    <row r="119" spans="2:12" ht="18.75">
      <c r="B119" s="6" t="s">
        <v>34</v>
      </c>
      <c r="C119" s="4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2:12" ht="18.75">
      <c r="B120" s="6" t="s">
        <v>28</v>
      </c>
      <c r="C120" s="4" t="s">
        <v>33</v>
      </c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2:12" ht="18.75">
      <c r="B121" s="6" t="s">
        <v>30</v>
      </c>
      <c r="C121" s="4" t="s">
        <v>33</v>
      </c>
      <c r="D121" s="37">
        <v>2.7</v>
      </c>
      <c r="E121" s="37">
        <v>2.95</v>
      </c>
      <c r="F121" s="37">
        <v>3.21</v>
      </c>
      <c r="G121" s="37">
        <v>3.49</v>
      </c>
      <c r="H121" s="37">
        <v>3.49</v>
      </c>
      <c r="I121" s="37">
        <v>3.79</v>
      </c>
      <c r="J121" s="37">
        <v>3.79</v>
      </c>
      <c r="K121" s="37">
        <v>4.12</v>
      </c>
      <c r="L121" s="37">
        <v>4.12</v>
      </c>
    </row>
    <row r="122" spans="2:12" ht="18.75">
      <c r="B122" s="6" t="s">
        <v>31</v>
      </c>
      <c r="C122" s="4" t="s">
        <v>33</v>
      </c>
      <c r="D122" s="37">
        <v>3.93</v>
      </c>
      <c r="E122" s="37">
        <v>4.08</v>
      </c>
      <c r="F122" s="37">
        <v>4.29</v>
      </c>
      <c r="G122" s="37">
        <v>4.46</v>
      </c>
      <c r="H122" s="37">
        <v>4.46</v>
      </c>
      <c r="I122" s="37">
        <v>4.66</v>
      </c>
      <c r="J122" s="37">
        <v>4.66</v>
      </c>
      <c r="K122" s="37">
        <v>4.87</v>
      </c>
      <c r="L122" s="37">
        <v>4.87</v>
      </c>
    </row>
    <row r="123" spans="1:12" ht="18.75">
      <c r="A123" s="17"/>
      <c r="B123" s="3" t="s">
        <v>35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37.5">
      <c r="B124" s="6" t="s">
        <v>36</v>
      </c>
      <c r="C124" s="4" t="s">
        <v>37</v>
      </c>
      <c r="D124" s="37">
        <v>9</v>
      </c>
      <c r="E124" s="37">
        <v>3</v>
      </c>
      <c r="F124" s="37">
        <v>3.4</v>
      </c>
      <c r="G124" s="37">
        <v>3.4</v>
      </c>
      <c r="H124" s="37">
        <v>3.4</v>
      </c>
      <c r="I124" s="37">
        <v>3.5</v>
      </c>
      <c r="J124" s="37">
        <v>3.5</v>
      </c>
      <c r="K124" s="37">
        <v>3.6</v>
      </c>
      <c r="L124" s="37">
        <v>3.6</v>
      </c>
    </row>
    <row r="125" spans="2:12" ht="37.5">
      <c r="B125" s="6" t="s">
        <v>38</v>
      </c>
      <c r="C125" s="4" t="s">
        <v>37</v>
      </c>
      <c r="D125" s="37">
        <v>7.3</v>
      </c>
      <c r="E125" s="37">
        <v>4.5</v>
      </c>
      <c r="F125" s="37">
        <v>4.4</v>
      </c>
      <c r="G125" s="37">
        <v>4.5</v>
      </c>
      <c r="H125" s="37">
        <v>4.5</v>
      </c>
      <c r="I125" s="37">
        <v>4.5</v>
      </c>
      <c r="J125" s="37">
        <v>4.5</v>
      </c>
      <c r="K125" s="37">
        <v>4.6</v>
      </c>
      <c r="L125" s="37">
        <v>4.6</v>
      </c>
    </row>
    <row r="126" spans="2:12" ht="37.5">
      <c r="B126" s="6" t="s">
        <v>39</v>
      </c>
      <c r="C126" s="4" t="s">
        <v>37</v>
      </c>
      <c r="D126" s="37">
        <v>9.8</v>
      </c>
      <c r="E126" s="37">
        <v>9.3</v>
      </c>
      <c r="F126" s="37">
        <v>8.7</v>
      </c>
      <c r="G126" s="37">
        <v>8.7</v>
      </c>
      <c r="H126" s="37">
        <v>8.7</v>
      </c>
      <c r="I126" s="37">
        <v>8.7</v>
      </c>
      <c r="J126" s="37">
        <v>8.7</v>
      </c>
      <c r="K126" s="37">
        <v>8.7</v>
      </c>
      <c r="L126" s="37">
        <v>8.7</v>
      </c>
    </row>
    <row r="127" spans="2:12" ht="18.75">
      <c r="B127" s="3" t="s">
        <v>40</v>
      </c>
      <c r="C127" s="4"/>
      <c r="D127" s="4"/>
      <c r="E127" s="5"/>
      <c r="F127" s="5"/>
      <c r="G127" s="5"/>
      <c r="H127" s="5"/>
      <c r="I127" s="5"/>
      <c r="J127" s="5"/>
      <c r="K127" s="5"/>
      <c r="L127" s="5"/>
    </row>
    <row r="128" spans="2:12" ht="18.75">
      <c r="B128" s="7" t="s">
        <v>41</v>
      </c>
      <c r="C128" s="8" t="s">
        <v>42</v>
      </c>
      <c r="D128" s="31">
        <v>5260</v>
      </c>
      <c r="E128" s="31">
        <v>6100</v>
      </c>
      <c r="F128" s="31">
        <v>6320</v>
      </c>
      <c r="G128" s="31">
        <v>6375</v>
      </c>
      <c r="H128" s="31">
        <v>6385</v>
      </c>
      <c r="I128" s="31">
        <v>6510</v>
      </c>
      <c r="J128" s="31">
        <v>6570</v>
      </c>
      <c r="K128" s="31">
        <v>6610</v>
      </c>
      <c r="L128" s="31">
        <v>6640</v>
      </c>
    </row>
    <row r="129" spans="2:12" ht="37.5">
      <c r="B129" s="6" t="s">
        <v>43</v>
      </c>
      <c r="C129" s="38" t="s">
        <v>141</v>
      </c>
      <c r="D129" s="38">
        <v>96.92</v>
      </c>
      <c r="E129" s="31">
        <v>103.82</v>
      </c>
      <c r="F129" s="31">
        <v>91.85</v>
      </c>
      <c r="G129" s="31">
        <v>95.07</v>
      </c>
      <c r="H129" s="31">
        <v>96.4</v>
      </c>
      <c r="I129" s="31">
        <v>96.25</v>
      </c>
      <c r="J129" s="31">
        <v>98.47</v>
      </c>
      <c r="K129" s="31">
        <v>96.33</v>
      </c>
      <c r="L129" s="31">
        <v>97.46</v>
      </c>
    </row>
    <row r="130" spans="2:12" ht="37.5">
      <c r="B130" s="6" t="s">
        <v>44</v>
      </c>
      <c r="C130" s="38" t="s">
        <v>437</v>
      </c>
      <c r="D130" s="38">
        <v>104.4</v>
      </c>
      <c r="E130" s="31">
        <v>111.7</v>
      </c>
      <c r="F130" s="31">
        <v>112.8</v>
      </c>
      <c r="G130" s="31">
        <v>106.1</v>
      </c>
      <c r="H130" s="31">
        <v>104.8</v>
      </c>
      <c r="I130" s="31">
        <v>106.1</v>
      </c>
      <c r="J130" s="31">
        <v>104.5</v>
      </c>
      <c r="K130" s="31">
        <v>105.4</v>
      </c>
      <c r="L130" s="31">
        <v>103.7</v>
      </c>
    </row>
    <row r="131" spans="2:13" ht="37.5">
      <c r="B131" s="6" t="s">
        <v>45</v>
      </c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18"/>
    </row>
    <row r="132" spans="2:13" ht="18.75">
      <c r="B132" s="6" t="s">
        <v>46</v>
      </c>
      <c r="C132" s="4" t="s">
        <v>47</v>
      </c>
      <c r="D132" s="31">
        <v>3389.5</v>
      </c>
      <c r="E132" s="31">
        <v>3898</v>
      </c>
      <c r="F132" s="31">
        <v>4200</v>
      </c>
      <c r="G132" s="31">
        <v>4250</v>
      </c>
      <c r="H132" s="31">
        <v>4255</v>
      </c>
      <c r="I132" s="31">
        <v>4300</v>
      </c>
      <c r="J132" s="31">
        <v>4350</v>
      </c>
      <c r="K132" s="31">
        <v>4380</v>
      </c>
      <c r="L132" s="31">
        <v>4400</v>
      </c>
      <c r="M132" s="18"/>
    </row>
    <row r="133" spans="2:13" ht="37.5">
      <c r="B133" s="6" t="s">
        <v>48</v>
      </c>
      <c r="C133" s="4" t="s">
        <v>141</v>
      </c>
      <c r="D133" s="38">
        <v>98.15</v>
      </c>
      <c r="E133" s="31">
        <v>106.98</v>
      </c>
      <c r="F133" s="31">
        <v>94.76</v>
      </c>
      <c r="G133" s="31">
        <v>95.19</v>
      </c>
      <c r="H133" s="31">
        <v>97.23</v>
      </c>
      <c r="I133" s="31">
        <v>94.82</v>
      </c>
      <c r="J133" s="31">
        <v>97.55</v>
      </c>
      <c r="K133" s="31">
        <v>97.1</v>
      </c>
      <c r="L133" s="31">
        <v>97.63</v>
      </c>
      <c r="M133" s="66"/>
    </row>
    <row r="134" spans="2:13" ht="18.75">
      <c r="B134" s="6" t="s">
        <v>49</v>
      </c>
      <c r="C134" s="4" t="s">
        <v>437</v>
      </c>
      <c r="D134" s="31">
        <v>105.4</v>
      </c>
      <c r="E134" s="31">
        <v>107.5</v>
      </c>
      <c r="F134" s="31">
        <v>113.7</v>
      </c>
      <c r="G134" s="31">
        <v>106.3</v>
      </c>
      <c r="H134" s="31">
        <v>104.2</v>
      </c>
      <c r="I134" s="31">
        <v>106.7</v>
      </c>
      <c r="J134" s="31">
        <v>104.8</v>
      </c>
      <c r="K134" s="31">
        <v>104.9</v>
      </c>
      <c r="L134" s="31">
        <v>103.6</v>
      </c>
      <c r="M134" s="66"/>
    </row>
    <row r="135" spans="2:13" ht="18.75">
      <c r="B135" s="6" t="s">
        <v>50</v>
      </c>
      <c r="C135" s="4" t="s">
        <v>47</v>
      </c>
      <c r="D135" s="31">
        <v>1870.5</v>
      </c>
      <c r="E135" s="31">
        <v>2202</v>
      </c>
      <c r="F135" s="31">
        <v>2120</v>
      </c>
      <c r="G135" s="31">
        <v>2125</v>
      </c>
      <c r="H135" s="31">
        <v>2130</v>
      </c>
      <c r="I135" s="31">
        <v>2210</v>
      </c>
      <c r="J135" s="31">
        <v>2220</v>
      </c>
      <c r="K135" s="31">
        <v>2230</v>
      </c>
      <c r="L135" s="31">
        <v>2240</v>
      </c>
      <c r="M135" s="66"/>
    </row>
    <row r="136" spans="2:13" ht="37.5">
      <c r="B136" s="6" t="s">
        <v>51</v>
      </c>
      <c r="C136" s="4" t="s">
        <v>141</v>
      </c>
      <c r="D136" s="31">
        <v>94.31</v>
      </c>
      <c r="E136" s="31">
        <v>101.22</v>
      </c>
      <c r="F136" s="31">
        <v>86.11</v>
      </c>
      <c r="G136" s="31">
        <v>94.65</v>
      </c>
      <c r="H136" s="31">
        <v>95.23</v>
      </c>
      <c r="I136" s="31">
        <v>98.67</v>
      </c>
      <c r="J136" s="31">
        <v>100.12</v>
      </c>
      <c r="K136" s="31">
        <v>95.19</v>
      </c>
      <c r="L136" s="31">
        <v>97.11</v>
      </c>
      <c r="M136" s="66"/>
    </row>
    <row r="137" spans="2:13" ht="18.75">
      <c r="B137" s="6" t="s">
        <v>52</v>
      </c>
      <c r="C137" s="4" t="s">
        <v>437</v>
      </c>
      <c r="D137" s="31">
        <v>103.2</v>
      </c>
      <c r="E137" s="31">
        <v>116.3</v>
      </c>
      <c r="F137" s="31">
        <v>111.8</v>
      </c>
      <c r="G137" s="31">
        <v>105.9</v>
      </c>
      <c r="H137" s="31">
        <v>105.5</v>
      </c>
      <c r="I137" s="31">
        <v>105.4</v>
      </c>
      <c r="J137" s="31">
        <v>104.1</v>
      </c>
      <c r="K137" s="31">
        <v>106</v>
      </c>
      <c r="L137" s="31">
        <v>103.9</v>
      </c>
      <c r="M137" s="66"/>
    </row>
    <row r="138" spans="2:13" ht="18.75">
      <c r="B138" s="3" t="s">
        <v>53</v>
      </c>
      <c r="C138" s="4"/>
      <c r="D138" s="38"/>
      <c r="E138" s="31"/>
      <c r="F138" s="31"/>
      <c r="G138" s="31"/>
      <c r="H138" s="31"/>
      <c r="I138" s="31"/>
      <c r="J138" s="31"/>
      <c r="K138" s="31"/>
      <c r="L138" s="31"/>
      <c r="M138" s="66"/>
    </row>
    <row r="139" spans="2:13" ht="18.75">
      <c r="B139" s="3" t="s">
        <v>54</v>
      </c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18"/>
    </row>
    <row r="140" spans="2:12" ht="56.25">
      <c r="B140" s="6" t="s">
        <v>55</v>
      </c>
      <c r="C140" s="4" t="s">
        <v>56</v>
      </c>
      <c r="D140" s="31">
        <v>1020.55</v>
      </c>
      <c r="E140" s="31">
        <v>868.27</v>
      </c>
      <c r="F140" s="31">
        <v>868.27</v>
      </c>
      <c r="G140" s="31">
        <v>868.27</v>
      </c>
      <c r="H140" s="31">
        <v>868.27</v>
      </c>
      <c r="I140" s="31">
        <v>868.27</v>
      </c>
      <c r="J140" s="31">
        <v>868.27</v>
      </c>
      <c r="K140" s="31">
        <v>868.27</v>
      </c>
      <c r="L140" s="31">
        <v>868.27</v>
      </c>
    </row>
    <row r="141" spans="2:12" ht="18.75">
      <c r="B141" s="6" t="s">
        <v>57</v>
      </c>
      <c r="C141" s="4" t="s">
        <v>56</v>
      </c>
      <c r="D141" s="31">
        <v>46</v>
      </c>
      <c r="E141" s="31">
        <v>46</v>
      </c>
      <c r="F141" s="31">
        <v>46</v>
      </c>
      <c r="G141" s="31">
        <v>46</v>
      </c>
      <c r="H141" s="31">
        <v>46</v>
      </c>
      <c r="I141" s="31">
        <v>46</v>
      </c>
      <c r="J141" s="31">
        <v>46</v>
      </c>
      <c r="K141" s="31">
        <v>46</v>
      </c>
      <c r="L141" s="31">
        <v>46</v>
      </c>
    </row>
    <row r="142" spans="2:12" ht="37.5">
      <c r="B142" s="7" t="s">
        <v>58</v>
      </c>
      <c r="C142" s="8" t="s">
        <v>59</v>
      </c>
      <c r="D142" s="31">
        <v>74.33</v>
      </c>
      <c r="E142" s="31">
        <v>118.93</v>
      </c>
      <c r="F142" s="31">
        <v>118.93</v>
      </c>
      <c r="G142" s="31">
        <v>118.93</v>
      </c>
      <c r="H142" s="31">
        <v>118.93</v>
      </c>
      <c r="I142" s="31">
        <v>118.93</v>
      </c>
      <c r="J142" s="31">
        <v>118.93</v>
      </c>
      <c r="K142" s="31">
        <v>118.93</v>
      </c>
      <c r="L142" s="31">
        <v>118.93</v>
      </c>
    </row>
    <row r="143" spans="2:12" ht="37.5">
      <c r="B143" s="6" t="s">
        <v>60</v>
      </c>
      <c r="C143" s="8" t="s">
        <v>59</v>
      </c>
      <c r="D143" s="31">
        <v>2528.62</v>
      </c>
      <c r="E143" s="31">
        <v>2151.31</v>
      </c>
      <c r="F143" s="31">
        <v>2151.31</v>
      </c>
      <c r="G143" s="31">
        <v>2151.31</v>
      </c>
      <c r="H143" s="31">
        <v>2151.31</v>
      </c>
      <c r="I143" s="31">
        <v>2151.31</v>
      </c>
      <c r="J143" s="31">
        <v>2151.31</v>
      </c>
      <c r="K143" s="31">
        <v>2151.31</v>
      </c>
      <c r="L143" s="31">
        <v>2151.31</v>
      </c>
    </row>
    <row r="144" spans="2:12" ht="56.25">
      <c r="B144" s="6" t="s">
        <v>61</v>
      </c>
      <c r="C144" s="4" t="s">
        <v>62</v>
      </c>
      <c r="D144" s="31">
        <v>75.9</v>
      </c>
      <c r="E144" s="31">
        <v>85.57</v>
      </c>
      <c r="F144" s="31">
        <v>85.57</v>
      </c>
      <c r="G144" s="31">
        <v>85.57</v>
      </c>
      <c r="H144" s="31">
        <v>85.57</v>
      </c>
      <c r="I144" s="31">
        <v>85.57</v>
      </c>
      <c r="J144" s="31">
        <v>85.57</v>
      </c>
      <c r="K144" s="31">
        <v>85.57</v>
      </c>
      <c r="L144" s="31">
        <v>85.57</v>
      </c>
    </row>
    <row r="145" spans="2:12" ht="18.75">
      <c r="B145" s="3" t="s">
        <v>63</v>
      </c>
      <c r="C145" s="4"/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37.5">
      <c r="B146" s="6" t="s">
        <v>64</v>
      </c>
      <c r="C146" s="4" t="s">
        <v>65</v>
      </c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67</v>
      </c>
      <c r="C147" s="4" t="s">
        <v>68</v>
      </c>
      <c r="D147" s="38">
        <v>35500</v>
      </c>
      <c r="E147" s="31">
        <v>36000</v>
      </c>
      <c r="F147" s="31">
        <v>36000</v>
      </c>
      <c r="G147" s="31">
        <v>36000</v>
      </c>
      <c r="H147" s="31">
        <v>36000</v>
      </c>
      <c r="I147" s="31">
        <v>36000</v>
      </c>
      <c r="J147" s="31">
        <v>36400</v>
      </c>
      <c r="K147" s="31">
        <v>36000</v>
      </c>
      <c r="L147" s="31">
        <v>36400</v>
      </c>
    </row>
    <row r="148" spans="2:12" ht="18.75">
      <c r="B148" s="6" t="s">
        <v>69</v>
      </c>
      <c r="C148" s="4" t="s">
        <v>68</v>
      </c>
      <c r="D148" s="38">
        <v>32000</v>
      </c>
      <c r="E148" s="31">
        <v>32100</v>
      </c>
      <c r="F148" s="31">
        <v>32100</v>
      </c>
      <c r="G148" s="31">
        <v>32100</v>
      </c>
      <c r="H148" s="31">
        <v>32100</v>
      </c>
      <c r="I148" s="31">
        <v>32100</v>
      </c>
      <c r="J148" s="31">
        <v>33000</v>
      </c>
      <c r="K148" s="31">
        <v>32100</v>
      </c>
      <c r="L148" s="31">
        <v>33000</v>
      </c>
    </row>
    <row r="149" spans="2:12" ht="37.5">
      <c r="B149" s="3" t="s">
        <v>70</v>
      </c>
      <c r="C149" s="4"/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71</v>
      </c>
      <c r="C150" s="4" t="s">
        <v>72</v>
      </c>
      <c r="D150" s="31">
        <v>371.9</v>
      </c>
      <c r="E150" s="31">
        <v>591.7</v>
      </c>
      <c r="F150" s="31">
        <v>549.2</v>
      </c>
      <c r="G150" s="31">
        <v>560</v>
      </c>
      <c r="H150" s="31">
        <v>565</v>
      </c>
      <c r="I150" s="31">
        <v>570</v>
      </c>
      <c r="J150" s="31">
        <v>573</v>
      </c>
      <c r="K150" s="31">
        <v>580</v>
      </c>
      <c r="L150" s="31">
        <v>585</v>
      </c>
    </row>
    <row r="151" spans="2:12" ht="18.75">
      <c r="B151" s="6" t="s">
        <v>73</v>
      </c>
      <c r="C151" s="4" t="s">
        <v>72</v>
      </c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2:12" ht="18.75">
      <c r="B152" s="6" t="s">
        <v>74</v>
      </c>
      <c r="C152" s="4" t="s">
        <v>72</v>
      </c>
      <c r="D152" s="31">
        <v>40.5</v>
      </c>
      <c r="E152" s="31">
        <v>50</v>
      </c>
      <c r="F152" s="31">
        <v>31</v>
      </c>
      <c r="G152" s="31">
        <v>35</v>
      </c>
      <c r="H152" s="31">
        <v>38</v>
      </c>
      <c r="I152" s="31">
        <v>40</v>
      </c>
      <c r="J152" s="31">
        <v>46</v>
      </c>
      <c r="K152" s="31">
        <v>45</v>
      </c>
      <c r="L152" s="31">
        <v>49</v>
      </c>
    </row>
    <row r="153" spans="2:12" ht="18.75">
      <c r="B153" s="6" t="s">
        <v>75</v>
      </c>
      <c r="C153" s="4" t="s">
        <v>72</v>
      </c>
      <c r="D153" s="31">
        <v>22.3</v>
      </c>
      <c r="E153" s="31">
        <v>29</v>
      </c>
      <c r="F153" s="31">
        <v>15.2</v>
      </c>
      <c r="G153" s="31">
        <v>15.5</v>
      </c>
      <c r="H153" s="31">
        <v>16</v>
      </c>
      <c r="I153" s="31">
        <v>19.8</v>
      </c>
      <c r="J153" s="31">
        <v>20</v>
      </c>
      <c r="K153" s="31">
        <v>22</v>
      </c>
      <c r="L153" s="31">
        <v>25</v>
      </c>
    </row>
    <row r="154" spans="2:12" ht="18.75">
      <c r="B154" s="6" t="s">
        <v>76</v>
      </c>
      <c r="C154" s="4" t="s">
        <v>72</v>
      </c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2:12" ht="18.75">
      <c r="B155" s="6" t="s">
        <v>77</v>
      </c>
      <c r="C155" s="4" t="s">
        <v>72</v>
      </c>
      <c r="D155" s="31">
        <v>14.8</v>
      </c>
      <c r="E155" s="31">
        <v>25</v>
      </c>
      <c r="F155" s="31">
        <v>25.6</v>
      </c>
      <c r="G155" s="31">
        <v>26</v>
      </c>
      <c r="H155" s="31">
        <v>26.5</v>
      </c>
      <c r="I155" s="31">
        <v>27</v>
      </c>
      <c r="J155" s="31">
        <v>27.5</v>
      </c>
      <c r="K155" s="31">
        <v>28</v>
      </c>
      <c r="L155" s="31">
        <v>28.5</v>
      </c>
    </row>
    <row r="156" spans="2:12" ht="18.75">
      <c r="B156" s="6" t="s">
        <v>78</v>
      </c>
      <c r="C156" s="4" t="s">
        <v>72</v>
      </c>
      <c r="D156" s="33">
        <v>1.4</v>
      </c>
      <c r="E156" s="33">
        <v>1.5</v>
      </c>
      <c r="F156" s="33">
        <v>0.8</v>
      </c>
      <c r="G156" s="33">
        <v>0.9</v>
      </c>
      <c r="H156" s="33">
        <v>1</v>
      </c>
      <c r="I156" s="33">
        <v>1.1</v>
      </c>
      <c r="J156" s="33">
        <v>1.2</v>
      </c>
      <c r="K156" s="33">
        <v>1.3</v>
      </c>
      <c r="L156" s="33">
        <v>1.4</v>
      </c>
    </row>
    <row r="157" spans="2:12" ht="18.75">
      <c r="B157" s="6" t="s">
        <v>79</v>
      </c>
      <c r="C157" s="4" t="s">
        <v>72</v>
      </c>
      <c r="D157" s="33">
        <v>58.3</v>
      </c>
      <c r="E157" s="33">
        <v>58.6</v>
      </c>
      <c r="F157" s="33">
        <v>54.5</v>
      </c>
      <c r="G157" s="33">
        <v>55</v>
      </c>
      <c r="H157" s="33">
        <v>56</v>
      </c>
      <c r="I157" s="33">
        <v>57</v>
      </c>
      <c r="J157" s="33">
        <v>58.2</v>
      </c>
      <c r="K157" s="33">
        <v>58.5</v>
      </c>
      <c r="L157" s="33">
        <v>59</v>
      </c>
    </row>
    <row r="158" spans="2:12" ht="18.75">
      <c r="B158" s="6" t="s">
        <v>80</v>
      </c>
      <c r="C158" s="4" t="s">
        <v>81</v>
      </c>
      <c r="D158" s="4">
        <v>31</v>
      </c>
      <c r="E158" s="5">
        <v>31</v>
      </c>
      <c r="F158" s="5">
        <v>31</v>
      </c>
      <c r="G158" s="5">
        <v>31</v>
      </c>
      <c r="H158" s="5">
        <v>33</v>
      </c>
      <c r="I158" s="5">
        <v>31</v>
      </c>
      <c r="J158" s="5">
        <v>33</v>
      </c>
      <c r="K158" s="5">
        <v>31</v>
      </c>
      <c r="L158" s="5">
        <v>33</v>
      </c>
    </row>
    <row r="159" spans="2:12" ht="18.75">
      <c r="B159" s="6" t="s">
        <v>82</v>
      </c>
      <c r="C159" s="4" t="s">
        <v>83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84</v>
      </c>
      <c r="C160" s="4" t="s">
        <v>85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86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87</v>
      </c>
      <c r="C162" s="4" t="s">
        <v>88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6" t="s">
        <v>89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90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91</v>
      </c>
      <c r="C165" s="4" t="s">
        <v>72</v>
      </c>
      <c r="D165" s="40">
        <v>0.59</v>
      </c>
      <c r="E165" s="40">
        <v>1.1</v>
      </c>
      <c r="F165" s="33">
        <v>1.2</v>
      </c>
      <c r="G165" s="33">
        <v>1.05</v>
      </c>
      <c r="H165" s="33">
        <v>1.15</v>
      </c>
      <c r="I165" s="33">
        <v>1.1</v>
      </c>
      <c r="J165" s="33">
        <v>1.12</v>
      </c>
      <c r="K165" s="33">
        <v>1.12</v>
      </c>
      <c r="L165" s="33">
        <v>1.25</v>
      </c>
    </row>
    <row r="166" spans="2:12" ht="18.75">
      <c r="B166" s="6" t="s">
        <v>92</v>
      </c>
      <c r="C166" s="4" t="s">
        <v>72</v>
      </c>
      <c r="D166" s="4"/>
      <c r="E166" s="5"/>
      <c r="F166" s="5"/>
      <c r="G166" s="5"/>
      <c r="H166" s="5"/>
      <c r="I166" s="5"/>
      <c r="J166" s="5"/>
      <c r="K166" s="5"/>
      <c r="L166" s="5"/>
    </row>
    <row r="167" spans="2:12" ht="18.75">
      <c r="B167" s="6" t="s">
        <v>93</v>
      </c>
      <c r="C167" s="4" t="s">
        <v>72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94</v>
      </c>
      <c r="C168" s="4" t="s">
        <v>72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>
      <c r="B169" s="10" t="s">
        <v>95</v>
      </c>
      <c r="C169" s="11" t="s">
        <v>96</v>
      </c>
      <c r="D169" s="11"/>
      <c r="E169" s="12"/>
      <c r="F169" s="12"/>
      <c r="G169" s="12"/>
      <c r="H169" s="12"/>
      <c r="I169" s="12"/>
      <c r="J169" s="12"/>
      <c r="K169" s="12"/>
      <c r="L169" s="12"/>
    </row>
    <row r="170" spans="2:12" ht="18.75">
      <c r="B170" s="6" t="s">
        <v>97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18.75">
      <c r="B171" s="6" t="s">
        <v>98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18.75">
      <c r="B172" s="6" t="s">
        <v>99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100</v>
      </c>
      <c r="C173" s="4" t="s">
        <v>96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37.5">
      <c r="B174" s="6" t="s">
        <v>101</v>
      </c>
      <c r="C174" s="4" t="s">
        <v>96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37.5">
      <c r="B175" s="6" t="s">
        <v>102</v>
      </c>
      <c r="C175" s="4" t="s">
        <v>96</v>
      </c>
      <c r="D175" s="33">
        <v>280.8</v>
      </c>
      <c r="E175" s="33">
        <v>136</v>
      </c>
      <c r="F175" s="33">
        <v>152</v>
      </c>
      <c r="G175" s="33">
        <v>100</v>
      </c>
      <c r="H175" s="33">
        <v>100</v>
      </c>
      <c r="I175" s="33">
        <v>118</v>
      </c>
      <c r="J175" s="33">
        <v>118</v>
      </c>
      <c r="K175" s="33">
        <v>137</v>
      </c>
      <c r="L175" s="33">
        <v>137</v>
      </c>
    </row>
    <row r="176" spans="2:12" ht="18.75">
      <c r="B176" s="6" t="s">
        <v>103</v>
      </c>
      <c r="C176" s="4" t="s">
        <v>104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105</v>
      </c>
      <c r="C177" s="4" t="s">
        <v>81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106</v>
      </c>
      <c r="C178" s="4" t="s">
        <v>107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56.25">
      <c r="B179" s="6" t="s">
        <v>108</v>
      </c>
      <c r="C179" s="4" t="s">
        <v>83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109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110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2:12" ht="18.75">
      <c r="B182" s="6" t="s">
        <v>111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</row>
    <row r="183" spans="2:12" ht="18.75">
      <c r="B183" s="6" t="s">
        <v>112</v>
      </c>
      <c r="C183" s="4" t="s">
        <v>72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113</v>
      </c>
      <c r="C184" s="4" t="s">
        <v>85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1:13" ht="60.75" customHeight="1">
      <c r="A185" s="18"/>
      <c r="B185" s="6" t="s">
        <v>393</v>
      </c>
      <c r="C185" s="4" t="s">
        <v>85</v>
      </c>
      <c r="D185" s="4"/>
      <c r="E185" s="5"/>
      <c r="F185" s="5"/>
      <c r="G185" s="5"/>
      <c r="H185" s="5"/>
      <c r="I185" s="5"/>
      <c r="J185" s="5"/>
      <c r="K185" s="5"/>
      <c r="L185" s="5"/>
      <c r="M185" s="17"/>
    </row>
    <row r="186" spans="2:12" ht="37.5">
      <c r="B186" s="6" t="s">
        <v>114</v>
      </c>
      <c r="C186" s="4" t="s">
        <v>115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116</v>
      </c>
      <c r="C187" s="4" t="s">
        <v>117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37.5">
      <c r="B188" s="7" t="s">
        <v>118</v>
      </c>
      <c r="C188" s="4" t="s">
        <v>72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119</v>
      </c>
      <c r="C189" s="4" t="s">
        <v>120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121</v>
      </c>
      <c r="C190" s="4" t="s">
        <v>85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.75">
      <c r="B191" s="7" t="s">
        <v>122</v>
      </c>
      <c r="C191" s="4" t="s">
        <v>68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37.5">
      <c r="B192" s="7" t="s">
        <v>123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125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126</v>
      </c>
      <c r="C194" s="4" t="s">
        <v>127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128</v>
      </c>
      <c r="C195" s="4" t="s">
        <v>124</v>
      </c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129</v>
      </c>
      <c r="C196" s="4" t="s">
        <v>124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130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132</v>
      </c>
      <c r="C198" s="4"/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6" t="s">
        <v>133</v>
      </c>
      <c r="C199" s="4" t="s">
        <v>131</v>
      </c>
      <c r="D199" s="4"/>
      <c r="E199" s="5"/>
      <c r="F199" s="5"/>
      <c r="G199" s="5"/>
      <c r="H199" s="5"/>
      <c r="I199" s="5"/>
      <c r="J199" s="5"/>
      <c r="K199" s="5"/>
      <c r="L199" s="5"/>
    </row>
    <row r="200" spans="2:12" ht="18.75">
      <c r="B200" s="6" t="s">
        <v>134</v>
      </c>
      <c r="C200" s="4" t="s">
        <v>131</v>
      </c>
      <c r="D200" s="4"/>
      <c r="E200" s="5"/>
      <c r="F200" s="5"/>
      <c r="G200" s="5"/>
      <c r="H200" s="5"/>
      <c r="I200" s="5"/>
      <c r="J200" s="5"/>
      <c r="K200" s="5"/>
      <c r="L200" s="5"/>
    </row>
    <row r="201" spans="2:12" ht="18.75">
      <c r="B201" s="6" t="s">
        <v>135</v>
      </c>
      <c r="C201" s="4" t="s">
        <v>131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18.75">
      <c r="B202" s="3" t="s">
        <v>136</v>
      </c>
      <c r="C202" s="4"/>
      <c r="D202" s="4"/>
      <c r="E202" s="13"/>
      <c r="F202" s="5"/>
      <c r="G202" s="5"/>
      <c r="H202" s="5"/>
      <c r="I202" s="5"/>
      <c r="J202" s="5"/>
      <c r="K202" s="5"/>
      <c r="L202" s="5"/>
    </row>
    <row r="203" spans="2:12" ht="37.5">
      <c r="B203" s="6" t="s">
        <v>137</v>
      </c>
      <c r="C203" s="8" t="s">
        <v>139</v>
      </c>
      <c r="D203" s="33">
        <v>279.3</v>
      </c>
      <c r="E203" s="33">
        <v>290</v>
      </c>
      <c r="F203" s="33">
        <v>305</v>
      </c>
      <c r="G203" s="33">
        <v>315</v>
      </c>
      <c r="H203" s="33">
        <v>320</v>
      </c>
      <c r="I203" s="33">
        <v>320</v>
      </c>
      <c r="J203" s="33">
        <v>330</v>
      </c>
      <c r="K203" s="33">
        <v>325</v>
      </c>
      <c r="L203" s="33">
        <v>335</v>
      </c>
    </row>
    <row r="204" spans="2:12" ht="37.5">
      <c r="B204" s="6" t="s">
        <v>140</v>
      </c>
      <c r="C204" s="4" t="s">
        <v>141</v>
      </c>
      <c r="D204" s="4">
        <v>69.36</v>
      </c>
      <c r="E204" s="5">
        <v>99.45</v>
      </c>
      <c r="F204" s="41">
        <f>F203/E203/F205*10000</f>
        <v>99.50086451570809</v>
      </c>
      <c r="G204" s="41">
        <f>G203/F203/G205*10000</f>
        <v>98.45442185375612</v>
      </c>
      <c r="H204" s="41">
        <f>H203/F203/H205*10000</f>
        <v>99.73197032973884</v>
      </c>
      <c r="I204" s="41">
        <v>96.02</v>
      </c>
      <c r="J204" s="41">
        <f>J203/H203/J205*10000</f>
        <v>97.37960339943344</v>
      </c>
      <c r="K204" s="41">
        <v>95.54</v>
      </c>
      <c r="L204" s="41">
        <f>L203/J203/L205*10000</f>
        <v>96.5891070553297</v>
      </c>
    </row>
    <row r="205" spans="2:12" ht="37.5">
      <c r="B205" s="6" t="s">
        <v>142</v>
      </c>
      <c r="C205" s="4" t="s">
        <v>437</v>
      </c>
      <c r="D205" s="41">
        <v>101.5</v>
      </c>
      <c r="E205" s="41">
        <v>104.4</v>
      </c>
      <c r="F205" s="33">
        <v>105.7</v>
      </c>
      <c r="G205" s="33">
        <v>104.9</v>
      </c>
      <c r="H205" s="33">
        <v>105.2</v>
      </c>
      <c r="I205" s="33">
        <v>105.8</v>
      </c>
      <c r="J205" s="33">
        <v>105.9</v>
      </c>
      <c r="K205" s="33">
        <v>106.3</v>
      </c>
      <c r="L205" s="33">
        <v>105.1</v>
      </c>
    </row>
    <row r="206" spans="2:12" ht="18.75">
      <c r="B206" s="7" t="s">
        <v>143</v>
      </c>
      <c r="C206" s="65" t="s">
        <v>144</v>
      </c>
      <c r="D206" s="41">
        <v>6.4</v>
      </c>
      <c r="E206" s="41">
        <v>4.6</v>
      </c>
      <c r="F206" s="33">
        <v>1.4</v>
      </c>
      <c r="G206" s="33">
        <v>2</v>
      </c>
      <c r="H206" s="33">
        <v>2</v>
      </c>
      <c r="I206" s="33">
        <v>2.2</v>
      </c>
      <c r="J206" s="33">
        <v>2.1</v>
      </c>
      <c r="K206" s="33">
        <v>2.5</v>
      </c>
      <c r="L206" s="33">
        <v>2.2</v>
      </c>
    </row>
    <row r="207" spans="2:12" ht="18.75">
      <c r="B207" s="7" t="s">
        <v>145</v>
      </c>
      <c r="C207" s="8" t="s">
        <v>146</v>
      </c>
      <c r="D207" s="42">
        <v>100</v>
      </c>
      <c r="E207" s="42">
        <v>100</v>
      </c>
      <c r="F207" s="31">
        <v>100</v>
      </c>
      <c r="G207" s="31">
        <v>100</v>
      </c>
      <c r="H207" s="31">
        <v>100</v>
      </c>
      <c r="I207" s="31">
        <v>100</v>
      </c>
      <c r="J207" s="31">
        <v>100</v>
      </c>
      <c r="K207" s="31">
        <v>100</v>
      </c>
      <c r="L207" s="31">
        <v>100</v>
      </c>
    </row>
    <row r="208" spans="2:12" ht="18.75">
      <c r="B208" s="3" t="s">
        <v>147</v>
      </c>
      <c r="C208" s="4"/>
      <c r="D208" s="4"/>
      <c r="E208" s="5"/>
      <c r="F208" s="5"/>
      <c r="G208" s="5"/>
      <c r="H208" s="5"/>
      <c r="I208" s="5"/>
      <c r="J208" s="5"/>
      <c r="K208" s="5"/>
      <c r="L208" s="5"/>
    </row>
    <row r="209" spans="2:12" ht="39.75" customHeight="1">
      <c r="B209" s="6" t="s">
        <v>148</v>
      </c>
      <c r="C209" s="4" t="s">
        <v>149</v>
      </c>
      <c r="D209" s="43">
        <v>106.8</v>
      </c>
      <c r="E209" s="43">
        <v>107.8</v>
      </c>
      <c r="F209" s="33">
        <v>115.4</v>
      </c>
      <c r="G209" s="33">
        <v>107.4</v>
      </c>
      <c r="H209" s="33">
        <v>107.3</v>
      </c>
      <c r="I209" s="33">
        <v>105.8</v>
      </c>
      <c r="J209" s="33">
        <v>105.5</v>
      </c>
      <c r="K209" s="33">
        <v>105.5</v>
      </c>
      <c r="L209" s="33">
        <v>104.7</v>
      </c>
    </row>
    <row r="210" spans="2:12" ht="37.5">
      <c r="B210" s="7" t="s">
        <v>150</v>
      </c>
      <c r="C210" s="9" t="s">
        <v>139</v>
      </c>
      <c r="D210" s="43">
        <v>2955.4</v>
      </c>
      <c r="E210" s="43">
        <v>3195.9</v>
      </c>
      <c r="F210" s="33">
        <v>3395</v>
      </c>
      <c r="G210" s="33">
        <v>3555</v>
      </c>
      <c r="H210" s="33">
        <v>3560</v>
      </c>
      <c r="I210" s="33">
        <v>3710</v>
      </c>
      <c r="J210" s="33">
        <v>3715</v>
      </c>
      <c r="K210" s="44">
        <v>3864.34</v>
      </c>
      <c r="L210" s="33">
        <v>3869.17</v>
      </c>
    </row>
    <row r="211" spans="2:12" ht="37.5">
      <c r="B211" s="7" t="s">
        <v>150</v>
      </c>
      <c r="C211" s="9" t="s">
        <v>141</v>
      </c>
      <c r="D211" s="43">
        <v>109.92</v>
      </c>
      <c r="E211" s="43">
        <v>100.5</v>
      </c>
      <c r="F211" s="43">
        <v>91.81</v>
      </c>
      <c r="G211" s="43">
        <v>97.86</v>
      </c>
      <c r="H211" s="43">
        <v>98.37</v>
      </c>
      <c r="I211" s="43">
        <v>98.73</v>
      </c>
      <c r="J211" s="43">
        <v>99.48</v>
      </c>
      <c r="K211" s="43">
        <v>99.11</v>
      </c>
      <c r="L211" s="43">
        <v>100.24</v>
      </c>
    </row>
    <row r="212" spans="2:12" ht="18.75">
      <c r="B212" s="6" t="s">
        <v>151</v>
      </c>
      <c r="C212" s="4" t="s">
        <v>437</v>
      </c>
      <c r="D212" s="43">
        <v>106.6</v>
      </c>
      <c r="E212" s="43">
        <v>107.6</v>
      </c>
      <c r="F212" s="33">
        <v>115.7</v>
      </c>
      <c r="G212" s="33">
        <v>107</v>
      </c>
      <c r="H212" s="33">
        <v>106.6</v>
      </c>
      <c r="I212" s="33">
        <v>105.7</v>
      </c>
      <c r="J212" s="33">
        <v>104.9</v>
      </c>
      <c r="K212" s="33">
        <v>105.1</v>
      </c>
      <c r="L212" s="33">
        <v>103.9</v>
      </c>
    </row>
    <row r="213" spans="2:12" ht="18.75">
      <c r="B213" s="6" t="s">
        <v>152</v>
      </c>
      <c r="C213" s="4" t="s">
        <v>453</v>
      </c>
      <c r="D213" s="43">
        <v>19.88</v>
      </c>
      <c r="E213" s="43">
        <v>24.07</v>
      </c>
      <c r="F213" s="33">
        <v>25</v>
      </c>
      <c r="G213" s="33">
        <v>27</v>
      </c>
      <c r="H213" s="33">
        <v>30</v>
      </c>
      <c r="I213" s="33">
        <v>30</v>
      </c>
      <c r="J213" s="33">
        <v>32</v>
      </c>
      <c r="K213" s="33">
        <v>35</v>
      </c>
      <c r="L213" s="33">
        <v>38</v>
      </c>
    </row>
    <row r="214" spans="2:12" ht="37.5">
      <c r="B214" s="6" t="s">
        <v>152</v>
      </c>
      <c r="C214" s="4" t="s">
        <v>141</v>
      </c>
      <c r="D214" s="4">
        <v>108.35</v>
      </c>
      <c r="E214" s="43">
        <v>115.58</v>
      </c>
      <c r="F214" s="43">
        <v>99.11</v>
      </c>
      <c r="G214" s="43">
        <v>103.55</v>
      </c>
      <c r="H214" s="43">
        <v>115.05</v>
      </c>
      <c r="I214" s="43">
        <v>107.15</v>
      </c>
      <c r="J214" s="43">
        <v>102.86</v>
      </c>
      <c r="K214" s="43">
        <v>113.38</v>
      </c>
      <c r="L214" s="43">
        <v>115.4</v>
      </c>
    </row>
    <row r="215" spans="2:12" s="18" customFormat="1" ht="37.5">
      <c r="B215" s="6" t="s">
        <v>494</v>
      </c>
      <c r="C215" s="4" t="s">
        <v>149</v>
      </c>
      <c r="D215" s="43">
        <v>101.07</v>
      </c>
      <c r="E215" s="43">
        <v>104.76</v>
      </c>
      <c r="F215" s="33">
        <v>104.8</v>
      </c>
      <c r="G215" s="33">
        <v>104.3</v>
      </c>
      <c r="H215" s="33">
        <v>104.3</v>
      </c>
      <c r="I215" s="33">
        <v>103.7</v>
      </c>
      <c r="J215" s="33">
        <v>103.7</v>
      </c>
      <c r="K215" s="33">
        <v>102.9</v>
      </c>
      <c r="L215" s="33">
        <v>102.9</v>
      </c>
    </row>
    <row r="216" spans="2:12" ht="37.5">
      <c r="B216" s="14" t="s">
        <v>153</v>
      </c>
      <c r="C216" s="9"/>
      <c r="D216" s="43"/>
      <c r="E216" s="43"/>
      <c r="F216" s="33"/>
      <c r="G216" s="33"/>
      <c r="H216" s="33"/>
      <c r="I216" s="33"/>
      <c r="J216" s="33"/>
      <c r="K216" s="33"/>
      <c r="L216" s="33"/>
    </row>
    <row r="217" spans="2:12" ht="75">
      <c r="B217" s="7" t="s">
        <v>154</v>
      </c>
      <c r="C217" s="9" t="s">
        <v>155</v>
      </c>
      <c r="D217" s="45">
        <v>0.01</v>
      </c>
      <c r="E217" s="45">
        <v>0.01</v>
      </c>
      <c r="F217" s="45">
        <v>0.01</v>
      </c>
      <c r="G217" s="45">
        <v>0.01</v>
      </c>
      <c r="H217" s="45">
        <v>0.01</v>
      </c>
      <c r="I217" s="45">
        <v>0.01</v>
      </c>
      <c r="J217" s="45">
        <v>0.01</v>
      </c>
      <c r="K217" s="45">
        <v>0.01</v>
      </c>
      <c r="L217" s="45">
        <v>0.01</v>
      </c>
    </row>
    <row r="218" spans="2:12" ht="75">
      <c r="B218" s="7" t="s">
        <v>156</v>
      </c>
      <c r="C218" s="9" t="s">
        <v>155</v>
      </c>
      <c r="D218" s="45">
        <v>0.99</v>
      </c>
      <c r="E218" s="45">
        <v>0.99</v>
      </c>
      <c r="F218" s="45">
        <v>0.99</v>
      </c>
      <c r="G218" s="45">
        <v>0.99</v>
      </c>
      <c r="H218" s="45">
        <v>0.99</v>
      </c>
      <c r="I218" s="45">
        <v>0.99</v>
      </c>
      <c r="J218" s="45">
        <v>0.99</v>
      </c>
      <c r="K218" s="45">
        <v>0.99</v>
      </c>
      <c r="L218" s="45">
        <v>0.99</v>
      </c>
    </row>
    <row r="219" spans="2:12" ht="75">
      <c r="B219" s="7" t="s">
        <v>157</v>
      </c>
      <c r="C219" s="9" t="s">
        <v>155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</row>
    <row r="220" spans="2:12" ht="37.5">
      <c r="B220" s="14" t="s">
        <v>158</v>
      </c>
      <c r="C220" s="9"/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56.25">
      <c r="B221" s="7" t="s">
        <v>159</v>
      </c>
      <c r="C221" s="8" t="s">
        <v>139</v>
      </c>
      <c r="D221" s="43">
        <v>1241.2</v>
      </c>
      <c r="E221" s="43">
        <v>1342.3</v>
      </c>
      <c r="F221" s="33">
        <v>1425.9</v>
      </c>
      <c r="G221" s="33">
        <v>1493.1</v>
      </c>
      <c r="H221" s="33">
        <v>1495.2</v>
      </c>
      <c r="I221" s="33">
        <v>1558.2</v>
      </c>
      <c r="J221" s="33">
        <v>1560.3</v>
      </c>
      <c r="K221" s="33">
        <v>1623</v>
      </c>
      <c r="L221" s="33">
        <v>1625</v>
      </c>
    </row>
    <row r="222" spans="2:12" ht="37.5">
      <c r="B222" s="7" t="s">
        <v>160</v>
      </c>
      <c r="C222" s="8" t="s">
        <v>139</v>
      </c>
      <c r="D222" s="41">
        <v>975.2</v>
      </c>
      <c r="E222" s="41">
        <v>1035.45</v>
      </c>
      <c r="F222" s="33">
        <f>F210-F221-F223</f>
        <v>1089.795</v>
      </c>
      <c r="G222" s="33">
        <f aca="true" t="shared" si="0" ref="G222:L222">G210-G221-G223</f>
        <v>1131.912</v>
      </c>
      <c r="H222" s="33">
        <f t="shared" si="0"/>
        <v>1124.96</v>
      </c>
      <c r="I222" s="33">
        <f t="shared" si="0"/>
        <v>1171.618</v>
      </c>
      <c r="J222" s="33">
        <f t="shared" si="0"/>
        <v>1149.7924999999998</v>
      </c>
      <c r="K222" s="33">
        <f t="shared" si="0"/>
        <v>1217.2899</v>
      </c>
      <c r="L222" s="33">
        <f t="shared" si="0"/>
        <v>1180.14825</v>
      </c>
    </row>
    <row r="223" spans="2:12" ht="18.75">
      <c r="B223" s="7" t="s">
        <v>161</v>
      </c>
      <c r="C223" s="9" t="s">
        <v>42</v>
      </c>
      <c r="D223" s="41">
        <v>739</v>
      </c>
      <c r="E223" s="41">
        <f>E210*E224/100</f>
        <v>818.1504000000001</v>
      </c>
      <c r="F223" s="41">
        <f aca="true" t="shared" si="1" ref="F223:L223">F210*F224/100</f>
        <v>879.305</v>
      </c>
      <c r="G223" s="41">
        <f t="shared" si="1"/>
        <v>929.988</v>
      </c>
      <c r="H223" s="41">
        <f t="shared" si="1"/>
        <v>939.84</v>
      </c>
      <c r="I223" s="41">
        <f t="shared" si="1"/>
        <v>980.1820000000001</v>
      </c>
      <c r="J223" s="41">
        <f t="shared" si="1"/>
        <v>1004.9075</v>
      </c>
      <c r="K223" s="41">
        <f t="shared" si="1"/>
        <v>1024.0501000000002</v>
      </c>
      <c r="L223" s="41">
        <f t="shared" si="1"/>
        <v>1064.02175</v>
      </c>
    </row>
    <row r="224" spans="2:12" ht="18.75">
      <c r="B224" s="7" t="s">
        <v>161</v>
      </c>
      <c r="C224" s="9" t="s">
        <v>162</v>
      </c>
      <c r="D224" s="41">
        <v>25</v>
      </c>
      <c r="E224" s="41">
        <v>25.6</v>
      </c>
      <c r="F224" s="33">
        <v>25.9</v>
      </c>
      <c r="G224" s="33">
        <v>26.16</v>
      </c>
      <c r="H224" s="33">
        <v>26.4</v>
      </c>
      <c r="I224" s="33">
        <v>26.42</v>
      </c>
      <c r="J224" s="33">
        <v>27.05</v>
      </c>
      <c r="K224" s="33">
        <v>26.5</v>
      </c>
      <c r="L224" s="33">
        <v>27.5</v>
      </c>
    </row>
    <row r="225" spans="2:12" ht="18.75">
      <c r="B225" s="14" t="s">
        <v>163</v>
      </c>
      <c r="C225" s="8"/>
      <c r="D225" s="8"/>
      <c r="E225" s="5"/>
      <c r="F225" s="5"/>
      <c r="G225" s="5"/>
      <c r="H225" s="5"/>
      <c r="I225" s="5"/>
      <c r="J225" s="5"/>
      <c r="K225" s="5"/>
      <c r="L225" s="5"/>
    </row>
    <row r="226" spans="2:12" ht="56.25">
      <c r="B226" s="7" t="s">
        <v>164</v>
      </c>
      <c r="C226" s="9" t="s">
        <v>165</v>
      </c>
      <c r="D226" s="41">
        <v>46.7</v>
      </c>
      <c r="E226" s="41">
        <v>46.8</v>
      </c>
      <c r="F226" s="33">
        <v>47.2</v>
      </c>
      <c r="G226" s="33">
        <v>47.6</v>
      </c>
      <c r="H226" s="33">
        <v>47.9</v>
      </c>
      <c r="I226" s="33">
        <v>47.9</v>
      </c>
      <c r="J226" s="33">
        <v>48.2</v>
      </c>
      <c r="K226" s="33">
        <v>48.2</v>
      </c>
      <c r="L226" s="33">
        <v>48.5</v>
      </c>
    </row>
    <row r="227" spans="2:12" ht="56.25">
      <c r="B227" s="7" t="s">
        <v>166</v>
      </c>
      <c r="C227" s="9" t="s">
        <v>165</v>
      </c>
      <c r="D227" s="41">
        <v>53.3</v>
      </c>
      <c r="E227" s="41">
        <v>53.2</v>
      </c>
      <c r="F227" s="33">
        <v>52.8</v>
      </c>
      <c r="G227" s="33">
        <v>52.4</v>
      </c>
      <c r="H227" s="33">
        <v>52.1</v>
      </c>
      <c r="I227" s="33">
        <v>52.1</v>
      </c>
      <c r="J227" s="33">
        <v>51.8</v>
      </c>
      <c r="K227" s="33">
        <v>51.8</v>
      </c>
      <c r="L227" s="33">
        <v>51.5</v>
      </c>
    </row>
    <row r="228" spans="2:12" ht="18.75">
      <c r="B228" s="7" t="s">
        <v>167</v>
      </c>
      <c r="C228" s="9" t="s">
        <v>42</v>
      </c>
      <c r="D228" s="41">
        <v>645.02</v>
      </c>
      <c r="E228" s="41">
        <v>752.7</v>
      </c>
      <c r="F228" s="46">
        <v>790</v>
      </c>
      <c r="G228" s="46">
        <v>850</v>
      </c>
      <c r="H228" s="46">
        <v>860</v>
      </c>
      <c r="I228" s="46">
        <v>900</v>
      </c>
      <c r="J228" s="46">
        <v>910</v>
      </c>
      <c r="K228" s="46">
        <v>950</v>
      </c>
      <c r="L228" s="46">
        <v>960</v>
      </c>
    </row>
    <row r="229" spans="2:12" ht="37.5">
      <c r="B229" s="7" t="s">
        <v>167</v>
      </c>
      <c r="C229" s="4" t="s">
        <v>141</v>
      </c>
      <c r="D229" s="41">
        <v>102.56</v>
      </c>
      <c r="E229" s="41">
        <f>E228/D228/E230*10000</f>
        <v>109.46909568317415</v>
      </c>
      <c r="F229" s="41">
        <v>95.94</v>
      </c>
      <c r="G229" s="41">
        <f>G228/F228/G230*10000</f>
        <v>99.4407917826809</v>
      </c>
      <c r="H229" s="41">
        <f>H228/F228/H230*10000</f>
        <v>100.24011003100452</v>
      </c>
      <c r="I229" s="41">
        <v>99.51</v>
      </c>
      <c r="J229" s="41">
        <f>J228/H228/J230*10000</f>
        <v>98.61505450920048</v>
      </c>
      <c r="K229" s="41">
        <v>99.11</v>
      </c>
      <c r="L229" s="41">
        <f>L228/J228/L230*10000</f>
        <v>98.96295074531473</v>
      </c>
    </row>
    <row r="230" spans="2:12" ht="18.75">
      <c r="B230" s="6" t="s">
        <v>168</v>
      </c>
      <c r="C230" s="4" t="s">
        <v>437</v>
      </c>
      <c r="D230" s="41">
        <v>107.6</v>
      </c>
      <c r="E230" s="41">
        <v>106.6</v>
      </c>
      <c r="F230" s="33">
        <v>109.4</v>
      </c>
      <c r="G230" s="33">
        <v>108.2</v>
      </c>
      <c r="H230" s="33">
        <v>108.6</v>
      </c>
      <c r="I230" s="33">
        <v>106.4</v>
      </c>
      <c r="J230" s="33">
        <v>107.3</v>
      </c>
      <c r="K230" s="33">
        <v>106.5</v>
      </c>
      <c r="L230" s="33">
        <v>106.6</v>
      </c>
    </row>
    <row r="231" spans="2:12" ht="18.75">
      <c r="B231" s="3" t="s">
        <v>170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171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173</v>
      </c>
      <c r="C233" s="4" t="s">
        <v>172</v>
      </c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18.75">
      <c r="B234" s="3" t="s">
        <v>174</v>
      </c>
      <c r="C234" s="4"/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6" t="s">
        <v>175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18.75">
      <c r="B236" s="6" t="s">
        <v>176</v>
      </c>
      <c r="C236" s="4"/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37.5">
      <c r="B237" s="7" t="s">
        <v>177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178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179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7" t="s">
        <v>180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7" t="s">
        <v>181</v>
      </c>
      <c r="C241" s="4" t="s">
        <v>172</v>
      </c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182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18.75">
      <c r="B243" s="6" t="s">
        <v>183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6" t="s">
        <v>176</v>
      </c>
      <c r="C244" s="4"/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37.5">
      <c r="B245" s="7" t="s">
        <v>177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179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7" t="s">
        <v>184</v>
      </c>
      <c r="C247" s="4" t="s">
        <v>172</v>
      </c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>
      <c r="B248" s="7" t="s">
        <v>181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37.5">
      <c r="B249" s="7" t="s">
        <v>182</v>
      </c>
      <c r="C249" s="4" t="s">
        <v>172</v>
      </c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18.75">
      <c r="B250" s="3" t="s">
        <v>185</v>
      </c>
      <c r="C250" s="4"/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6" t="s">
        <v>175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18.75">
      <c r="B252" s="6" t="s">
        <v>176</v>
      </c>
      <c r="C252" s="4"/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37.5">
      <c r="B253" s="7" t="s">
        <v>177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178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179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>
      <c r="B256" s="7" t="s">
        <v>180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7" t="s">
        <v>181</v>
      </c>
      <c r="C257" s="4" t="s">
        <v>172</v>
      </c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182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18.75">
      <c r="B259" s="6" t="s">
        <v>183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6" t="s">
        <v>176</v>
      </c>
      <c r="C260" s="4"/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37.5">
      <c r="B261" s="7" t="s">
        <v>177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179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18.75">
      <c r="B263" s="7" t="s">
        <v>184</v>
      </c>
      <c r="C263" s="4" t="s">
        <v>172</v>
      </c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18.75">
      <c r="B264" s="7" t="s">
        <v>181</v>
      </c>
      <c r="C264" s="4" t="s">
        <v>172</v>
      </c>
      <c r="D264" s="4"/>
      <c r="E264" s="5"/>
      <c r="F264" s="5"/>
      <c r="G264" s="5"/>
      <c r="H264" s="5"/>
      <c r="I264" s="5"/>
      <c r="J264" s="5"/>
      <c r="K264" s="5"/>
      <c r="L264" s="5"/>
    </row>
    <row r="265" spans="2:12" ht="37.5">
      <c r="B265" s="7" t="s">
        <v>182</v>
      </c>
      <c r="C265" s="4" t="s">
        <v>172</v>
      </c>
      <c r="D265" s="4"/>
      <c r="E265" s="5"/>
      <c r="F265" s="5"/>
      <c r="G265" s="5"/>
      <c r="H265" s="5"/>
      <c r="I265" s="5"/>
      <c r="J265" s="5"/>
      <c r="K265" s="5"/>
      <c r="L265" s="5"/>
    </row>
    <row r="266" spans="2:12" ht="37.5">
      <c r="B266" s="3" t="s">
        <v>496</v>
      </c>
      <c r="C266" s="4"/>
      <c r="D266" s="4"/>
      <c r="E266" s="5"/>
      <c r="F266" s="5"/>
      <c r="G266" s="5"/>
      <c r="H266" s="5"/>
      <c r="I266" s="5"/>
      <c r="J266" s="5"/>
      <c r="K266" s="5"/>
      <c r="L266" s="5"/>
    </row>
    <row r="267" spans="2:12" ht="40.5" customHeight="1">
      <c r="B267" s="6" t="s">
        <v>497</v>
      </c>
      <c r="C267" s="4" t="s">
        <v>186</v>
      </c>
      <c r="D267" s="33">
        <v>165</v>
      </c>
      <c r="E267" s="33">
        <v>167</v>
      </c>
      <c r="F267" s="33">
        <v>167</v>
      </c>
      <c r="G267" s="33">
        <v>170</v>
      </c>
      <c r="H267" s="33">
        <v>178</v>
      </c>
      <c r="I267" s="33">
        <v>173</v>
      </c>
      <c r="J267" s="33">
        <v>179</v>
      </c>
      <c r="K267" s="33">
        <v>179</v>
      </c>
      <c r="L267" s="33">
        <v>185</v>
      </c>
    </row>
    <row r="268" spans="2:12" ht="18.75">
      <c r="B268" s="6" t="s">
        <v>187</v>
      </c>
      <c r="C268" s="4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2:12" ht="18.75">
      <c r="B269" s="6" t="s">
        <v>188</v>
      </c>
      <c r="C269" s="4" t="s">
        <v>186</v>
      </c>
      <c r="D269" s="33">
        <v>1</v>
      </c>
      <c r="E269" s="33">
        <v>1</v>
      </c>
      <c r="F269" s="33">
        <v>1</v>
      </c>
      <c r="G269" s="33">
        <v>1</v>
      </c>
      <c r="H269" s="33">
        <v>1</v>
      </c>
      <c r="I269" s="33">
        <v>1</v>
      </c>
      <c r="J269" s="33">
        <v>1</v>
      </c>
      <c r="K269" s="33">
        <v>1</v>
      </c>
      <c r="L269" s="33">
        <v>1</v>
      </c>
    </row>
    <row r="270" spans="2:12" ht="18.75">
      <c r="B270" s="6" t="s">
        <v>189</v>
      </c>
      <c r="C270" s="8" t="s">
        <v>186</v>
      </c>
      <c r="D270" s="33">
        <v>16</v>
      </c>
      <c r="E270" s="33">
        <v>17</v>
      </c>
      <c r="F270" s="33">
        <v>18</v>
      </c>
      <c r="G270" s="33">
        <v>18</v>
      </c>
      <c r="H270" s="33">
        <v>18</v>
      </c>
      <c r="I270" s="33">
        <v>18</v>
      </c>
      <c r="J270" s="33">
        <v>18</v>
      </c>
      <c r="K270" s="33">
        <v>18</v>
      </c>
      <c r="L270" s="33">
        <v>18</v>
      </c>
    </row>
    <row r="271" spans="2:12" ht="18.75">
      <c r="B271" s="6" t="s">
        <v>190</v>
      </c>
      <c r="C271" s="4" t="s">
        <v>186</v>
      </c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2:12" ht="18.75">
      <c r="B272" s="6" t="s">
        <v>191</v>
      </c>
      <c r="C272" s="8" t="s">
        <v>186</v>
      </c>
      <c r="D272" s="33">
        <v>8</v>
      </c>
      <c r="E272" s="33">
        <v>8</v>
      </c>
      <c r="F272" s="33">
        <v>8</v>
      </c>
      <c r="G272" s="33">
        <v>8</v>
      </c>
      <c r="H272" s="33">
        <v>8</v>
      </c>
      <c r="I272" s="33">
        <v>8</v>
      </c>
      <c r="J272" s="33">
        <v>8</v>
      </c>
      <c r="K272" s="33">
        <v>8</v>
      </c>
      <c r="L272" s="33">
        <v>8</v>
      </c>
    </row>
    <row r="273" spans="2:12" ht="56.25">
      <c r="B273" s="6" t="s">
        <v>192</v>
      </c>
      <c r="C273" s="8" t="s">
        <v>186</v>
      </c>
      <c r="D273" s="33">
        <v>77</v>
      </c>
      <c r="E273" s="33">
        <v>78</v>
      </c>
      <c r="F273" s="33">
        <v>78</v>
      </c>
      <c r="G273" s="33">
        <v>78</v>
      </c>
      <c r="H273" s="33">
        <v>79</v>
      </c>
      <c r="I273" s="33">
        <v>79</v>
      </c>
      <c r="J273" s="33">
        <v>80</v>
      </c>
      <c r="K273" s="33">
        <v>82</v>
      </c>
      <c r="L273" s="33">
        <v>84</v>
      </c>
    </row>
    <row r="274" spans="2:12" ht="18.75">
      <c r="B274" s="6" t="s">
        <v>193</v>
      </c>
      <c r="C274" s="8" t="s">
        <v>186</v>
      </c>
      <c r="D274" s="33">
        <v>7</v>
      </c>
      <c r="E274" s="33">
        <v>7</v>
      </c>
      <c r="F274" s="33">
        <v>7</v>
      </c>
      <c r="G274" s="33">
        <v>7</v>
      </c>
      <c r="H274" s="33">
        <v>8</v>
      </c>
      <c r="I274" s="33">
        <v>8</v>
      </c>
      <c r="J274" s="33">
        <v>8</v>
      </c>
      <c r="K274" s="33">
        <v>8</v>
      </c>
      <c r="L274" s="33">
        <v>8</v>
      </c>
    </row>
    <row r="275" spans="2:12" ht="37.5">
      <c r="B275" s="6" t="s">
        <v>194</v>
      </c>
      <c r="C275" s="8" t="s">
        <v>186</v>
      </c>
      <c r="D275" s="8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195</v>
      </c>
      <c r="C276" s="8" t="s">
        <v>186</v>
      </c>
      <c r="D276" s="8"/>
      <c r="E276" s="5"/>
      <c r="F276" s="5"/>
      <c r="G276" s="5"/>
      <c r="H276" s="5"/>
      <c r="I276" s="5"/>
      <c r="J276" s="5"/>
      <c r="K276" s="5"/>
      <c r="L276" s="5"/>
    </row>
    <row r="277" spans="2:12" ht="56.25">
      <c r="B277" s="6" t="s">
        <v>499</v>
      </c>
      <c r="C277" s="8" t="s">
        <v>196</v>
      </c>
      <c r="D277" s="33">
        <v>4.62</v>
      </c>
      <c r="E277" s="33">
        <v>5.12</v>
      </c>
      <c r="F277" s="33">
        <v>5.15</v>
      </c>
      <c r="G277" s="33">
        <v>5.2</v>
      </c>
      <c r="H277" s="33">
        <v>5.35</v>
      </c>
      <c r="I277" s="33">
        <v>5.28</v>
      </c>
      <c r="J277" s="33">
        <v>5.47</v>
      </c>
      <c r="K277" s="33">
        <v>5.5</v>
      </c>
      <c r="L277" s="33">
        <v>5.74</v>
      </c>
    </row>
    <row r="278" spans="2:12" ht="18.75">
      <c r="B278" s="6" t="s">
        <v>187</v>
      </c>
      <c r="C278" s="15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2:12" ht="18.75">
      <c r="B279" s="6" t="s">
        <v>188</v>
      </c>
      <c r="C279" s="4" t="s">
        <v>196</v>
      </c>
      <c r="D279" s="33">
        <v>0.01</v>
      </c>
      <c r="E279" s="33">
        <v>0.01</v>
      </c>
      <c r="F279" s="33">
        <v>0.01</v>
      </c>
      <c r="G279" s="33">
        <v>0.01</v>
      </c>
      <c r="H279" s="33">
        <v>0.01</v>
      </c>
      <c r="I279" s="33">
        <v>0.01</v>
      </c>
      <c r="J279" s="33">
        <v>0.01</v>
      </c>
      <c r="K279" s="33">
        <v>0.01</v>
      </c>
      <c r="L279" s="33">
        <v>0.01</v>
      </c>
    </row>
    <row r="280" spans="2:12" ht="18.75">
      <c r="B280" s="6" t="s">
        <v>189</v>
      </c>
      <c r="C280" s="4" t="s">
        <v>196</v>
      </c>
      <c r="D280" s="33">
        <v>0.35</v>
      </c>
      <c r="E280" s="33">
        <v>0.57</v>
      </c>
      <c r="F280" s="33">
        <v>0.62</v>
      </c>
      <c r="G280" s="33">
        <v>0.62</v>
      </c>
      <c r="H280" s="33">
        <v>0.62</v>
      </c>
      <c r="I280" s="33">
        <v>0.62</v>
      </c>
      <c r="J280" s="33">
        <v>0.62</v>
      </c>
      <c r="K280" s="33">
        <v>0.62</v>
      </c>
      <c r="L280" s="33">
        <v>0.71</v>
      </c>
    </row>
    <row r="281" spans="2:12" ht="18.75">
      <c r="B281" s="6" t="s">
        <v>190</v>
      </c>
      <c r="C281" s="4" t="s">
        <v>196</v>
      </c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2:12" ht="18.75">
      <c r="B282" s="6" t="s">
        <v>191</v>
      </c>
      <c r="C282" s="4" t="s">
        <v>196</v>
      </c>
      <c r="D282" s="33">
        <v>0.3</v>
      </c>
      <c r="E282" s="33">
        <v>0.3</v>
      </c>
      <c r="F282" s="33">
        <v>0.3</v>
      </c>
      <c r="G282" s="33">
        <v>0.3</v>
      </c>
      <c r="H282" s="33">
        <v>0.3</v>
      </c>
      <c r="I282" s="33">
        <v>0.3</v>
      </c>
      <c r="J282" s="33">
        <v>0.3</v>
      </c>
      <c r="K282" s="33">
        <v>0.3</v>
      </c>
      <c r="L282" s="33">
        <v>0.35</v>
      </c>
    </row>
    <row r="283" spans="2:12" ht="56.25">
      <c r="B283" s="6" t="s">
        <v>192</v>
      </c>
      <c r="C283" s="4" t="s">
        <v>196</v>
      </c>
      <c r="D283" s="33">
        <v>0.9</v>
      </c>
      <c r="E283" s="33">
        <v>0.9</v>
      </c>
      <c r="F283" s="33">
        <v>0.9</v>
      </c>
      <c r="G283" s="33">
        <v>0.9</v>
      </c>
      <c r="H283" s="33">
        <v>0.9</v>
      </c>
      <c r="I283" s="33">
        <v>0.9</v>
      </c>
      <c r="J283" s="33">
        <v>0.9</v>
      </c>
      <c r="K283" s="33">
        <v>0.9</v>
      </c>
      <c r="L283" s="33">
        <v>0.9</v>
      </c>
    </row>
    <row r="284" spans="2:12" ht="18.75">
      <c r="B284" s="6" t="s">
        <v>193</v>
      </c>
      <c r="C284" s="4" t="s">
        <v>196</v>
      </c>
      <c r="D284" s="33">
        <v>0.38</v>
      </c>
      <c r="E284" s="33">
        <v>0.38</v>
      </c>
      <c r="F284" s="33">
        <v>0.38</v>
      </c>
      <c r="G284" s="33">
        <v>0.38</v>
      </c>
      <c r="H284" s="33">
        <v>0.4</v>
      </c>
      <c r="I284" s="33">
        <v>0.4</v>
      </c>
      <c r="J284" s="33">
        <v>0.4</v>
      </c>
      <c r="K284" s="33">
        <v>0.4</v>
      </c>
      <c r="L284" s="33">
        <v>0.4</v>
      </c>
    </row>
    <row r="285" spans="2:12" ht="37.5">
      <c r="B285" s="6" t="s">
        <v>197</v>
      </c>
      <c r="C285" s="4" t="s">
        <v>196</v>
      </c>
      <c r="D285" s="4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198</v>
      </c>
      <c r="C286" s="4" t="s">
        <v>196</v>
      </c>
      <c r="D286" s="4"/>
      <c r="E286" s="5"/>
      <c r="F286" s="5"/>
      <c r="G286" s="5"/>
      <c r="H286" s="5"/>
      <c r="I286" s="5"/>
      <c r="J286" s="5"/>
      <c r="K286" s="5"/>
      <c r="L286" s="5"/>
    </row>
    <row r="287" spans="2:12" ht="37.5">
      <c r="B287" s="6" t="s">
        <v>498</v>
      </c>
      <c r="C287" s="4" t="s">
        <v>199</v>
      </c>
      <c r="D287" s="33">
        <v>3.98</v>
      </c>
      <c r="E287" s="33">
        <v>4.7</v>
      </c>
      <c r="F287" s="33">
        <v>4.72</v>
      </c>
      <c r="G287" s="33">
        <v>4.72</v>
      </c>
      <c r="H287" s="33">
        <v>4.74</v>
      </c>
      <c r="I287" s="33">
        <v>4.8</v>
      </c>
      <c r="J287" s="33">
        <v>4.88</v>
      </c>
      <c r="K287" s="33">
        <v>5.15</v>
      </c>
      <c r="L287" s="33">
        <v>6.4</v>
      </c>
    </row>
    <row r="288" spans="2:12" ht="18.75">
      <c r="B288" s="6" t="s">
        <v>200</v>
      </c>
      <c r="C288" s="4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2:12" ht="18.75">
      <c r="B289" s="6" t="s">
        <v>188</v>
      </c>
      <c r="C289" s="4" t="s">
        <v>199</v>
      </c>
      <c r="D289" s="47"/>
      <c r="E289" s="47"/>
      <c r="F289" s="47"/>
      <c r="G289" s="47"/>
      <c r="H289" s="47"/>
      <c r="I289" s="47"/>
      <c r="J289" s="47"/>
      <c r="K289" s="47"/>
      <c r="L289" s="47"/>
    </row>
    <row r="290" spans="2:12" ht="18.75">
      <c r="B290" s="6" t="s">
        <v>189</v>
      </c>
      <c r="C290" s="4" t="s">
        <v>199</v>
      </c>
      <c r="D290" s="33">
        <v>0.84</v>
      </c>
      <c r="E290" s="33">
        <v>1.1</v>
      </c>
      <c r="F290" s="33">
        <v>1.2</v>
      </c>
      <c r="G290" s="33">
        <v>1.2</v>
      </c>
      <c r="H290" s="33">
        <v>1.27</v>
      </c>
      <c r="I290" s="33">
        <v>1.3</v>
      </c>
      <c r="J290" s="33">
        <v>1.38</v>
      </c>
      <c r="K290" s="33">
        <v>1.46</v>
      </c>
      <c r="L290" s="33">
        <v>2.03</v>
      </c>
    </row>
    <row r="291" spans="2:12" ht="18.75">
      <c r="B291" s="6" t="s">
        <v>190</v>
      </c>
      <c r="C291" s="4" t="s">
        <v>199</v>
      </c>
      <c r="D291" s="48"/>
      <c r="E291" s="48"/>
      <c r="F291" s="33"/>
      <c r="G291" s="33"/>
      <c r="H291" s="33"/>
      <c r="I291" s="33"/>
      <c r="J291" s="33"/>
      <c r="K291" s="33"/>
      <c r="L291" s="33"/>
    </row>
    <row r="292" spans="2:12" ht="18.75">
      <c r="B292" s="6" t="s">
        <v>191</v>
      </c>
      <c r="C292" s="4" t="s">
        <v>199</v>
      </c>
      <c r="D292" s="48">
        <v>0.01</v>
      </c>
      <c r="E292" s="48">
        <v>0.01</v>
      </c>
      <c r="F292" s="48">
        <v>0.01</v>
      </c>
      <c r="G292" s="48">
        <v>0.01</v>
      </c>
      <c r="H292" s="48">
        <v>0.01</v>
      </c>
      <c r="I292" s="48">
        <v>0.01</v>
      </c>
      <c r="J292" s="48">
        <v>0.01</v>
      </c>
      <c r="K292" s="48">
        <v>0.01</v>
      </c>
      <c r="L292" s="48">
        <v>0.01</v>
      </c>
    </row>
    <row r="293" spans="2:12" ht="56.25">
      <c r="B293" s="6" t="s">
        <v>192</v>
      </c>
      <c r="C293" s="4" t="s">
        <v>199</v>
      </c>
      <c r="D293" s="33">
        <v>0.7</v>
      </c>
      <c r="E293" s="33">
        <v>0.72</v>
      </c>
      <c r="F293" s="33">
        <v>0.75</v>
      </c>
      <c r="G293" s="33">
        <v>0.75</v>
      </c>
      <c r="H293" s="33">
        <v>0.76</v>
      </c>
      <c r="I293" s="33">
        <v>0.76</v>
      </c>
      <c r="J293" s="33">
        <v>0.78</v>
      </c>
      <c r="K293" s="33">
        <v>0.79</v>
      </c>
      <c r="L293" s="33">
        <v>0.8</v>
      </c>
    </row>
    <row r="294" spans="2:12" ht="18.75">
      <c r="B294" s="6" t="s">
        <v>193</v>
      </c>
      <c r="C294" s="4" t="s">
        <v>199</v>
      </c>
      <c r="D294" s="33">
        <v>0.2</v>
      </c>
      <c r="E294" s="33">
        <v>0.22</v>
      </c>
      <c r="F294" s="33">
        <v>0.3</v>
      </c>
      <c r="G294" s="33">
        <v>0.3</v>
      </c>
      <c r="H294" s="33">
        <v>0.65</v>
      </c>
      <c r="I294" s="33">
        <v>0.35</v>
      </c>
      <c r="J294" s="33">
        <v>0.68</v>
      </c>
      <c r="K294" s="33">
        <v>0.45</v>
      </c>
      <c r="L294" s="33">
        <v>0.78</v>
      </c>
    </row>
    <row r="295" spans="2:12" ht="37.5">
      <c r="B295" s="6" t="s">
        <v>194</v>
      </c>
      <c r="C295" s="4" t="s">
        <v>199</v>
      </c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18.75">
      <c r="B296" s="6" t="s">
        <v>66</v>
      </c>
      <c r="C296" s="4"/>
      <c r="D296" s="4"/>
      <c r="E296" s="5"/>
      <c r="F296" s="5"/>
      <c r="G296" s="5"/>
      <c r="H296" s="5"/>
      <c r="I296" s="5"/>
      <c r="J296" s="5"/>
      <c r="K296" s="5"/>
      <c r="L296" s="5"/>
    </row>
    <row r="297" spans="2:12" ht="18.75">
      <c r="B297" s="6" t="s">
        <v>201</v>
      </c>
      <c r="C297" s="4" t="s">
        <v>199</v>
      </c>
      <c r="D297" s="4"/>
      <c r="E297" s="5"/>
      <c r="F297" s="5"/>
      <c r="G297" s="5"/>
      <c r="H297" s="5"/>
      <c r="I297" s="5"/>
      <c r="J297" s="5"/>
      <c r="K297" s="5"/>
      <c r="L297" s="5"/>
    </row>
    <row r="298" spans="2:12" ht="18.75">
      <c r="B298" s="3" t="s">
        <v>202</v>
      </c>
      <c r="C298" s="4"/>
      <c r="D298" s="4"/>
      <c r="E298" s="5"/>
      <c r="F298" s="5"/>
      <c r="G298" s="5"/>
      <c r="H298" s="5"/>
      <c r="I298" s="5"/>
      <c r="J298" s="5"/>
      <c r="K298" s="5"/>
      <c r="L298" s="5"/>
    </row>
    <row r="299" spans="2:12" ht="37.5">
      <c r="B299" s="7" t="s">
        <v>203</v>
      </c>
      <c r="C299" s="4" t="s">
        <v>139</v>
      </c>
      <c r="D299" s="33">
        <v>6915.8</v>
      </c>
      <c r="E299" s="33">
        <v>4798.1</v>
      </c>
      <c r="F299" s="33">
        <v>2200</v>
      </c>
      <c r="G299" s="33">
        <v>1980</v>
      </c>
      <c r="H299" s="33">
        <v>2120</v>
      </c>
      <c r="I299" s="33">
        <v>2485</v>
      </c>
      <c r="J299" s="33">
        <v>2832</v>
      </c>
      <c r="K299" s="33">
        <v>3345</v>
      </c>
      <c r="L299" s="33">
        <v>3936</v>
      </c>
    </row>
    <row r="300" spans="2:12" ht="37.5">
      <c r="B300" s="7" t="s">
        <v>204</v>
      </c>
      <c r="C300" s="4" t="s">
        <v>141</v>
      </c>
      <c r="D300" s="33">
        <v>230.5</v>
      </c>
      <c r="E300" s="31">
        <f>E299/D299/E301*10000</f>
        <v>67.09749877260843</v>
      </c>
      <c r="F300" s="31">
        <f>F299/E299/F301*10000</f>
        <v>41.38220476411504</v>
      </c>
      <c r="G300" s="31">
        <f>G299/F299/G301*10000</f>
        <v>84.11214953271028</v>
      </c>
      <c r="H300" s="31">
        <f>H299/F299/H301*10000</f>
        <v>90.9090909090909</v>
      </c>
      <c r="I300" s="31">
        <f>I299/G299/I301*10000</f>
        <v>118.6248114414466</v>
      </c>
      <c r="J300" s="31">
        <f>J299/H299/J301*10000</f>
        <v>127.10266951510691</v>
      </c>
      <c r="K300" s="31">
        <f>K299/I299/K301*10000</f>
        <v>127.59018566374552</v>
      </c>
      <c r="L300" s="31">
        <f>L299/J299/L301*10000</f>
        <v>132.74407912842182</v>
      </c>
    </row>
    <row r="301" spans="2:12" ht="18.75">
      <c r="B301" s="6" t="s">
        <v>205</v>
      </c>
      <c r="C301" s="4" t="s">
        <v>437</v>
      </c>
      <c r="D301" s="31">
        <v>106</v>
      </c>
      <c r="E301" s="31">
        <v>103.4</v>
      </c>
      <c r="F301" s="31">
        <v>110.8</v>
      </c>
      <c r="G301" s="31">
        <v>107</v>
      </c>
      <c r="H301" s="31">
        <v>106</v>
      </c>
      <c r="I301" s="31">
        <v>105.8</v>
      </c>
      <c r="J301" s="31">
        <v>105.1</v>
      </c>
      <c r="K301" s="31">
        <v>105.5</v>
      </c>
      <c r="L301" s="31">
        <v>104.7</v>
      </c>
    </row>
    <row r="302" spans="2:12" ht="75">
      <c r="B302" s="6" t="s">
        <v>206</v>
      </c>
      <c r="C302" s="4" t="s">
        <v>453</v>
      </c>
      <c r="D302" s="33">
        <v>6909.7</v>
      </c>
      <c r="E302" s="33">
        <v>4759</v>
      </c>
      <c r="F302" s="33">
        <v>2130</v>
      </c>
      <c r="G302" s="33">
        <v>1920</v>
      </c>
      <c r="H302" s="33">
        <v>2080</v>
      </c>
      <c r="I302" s="33">
        <v>2435</v>
      </c>
      <c r="J302" s="33">
        <v>2782.7</v>
      </c>
      <c r="K302" s="33">
        <v>3297</v>
      </c>
      <c r="L302" s="33">
        <v>3886</v>
      </c>
    </row>
    <row r="303" spans="2:12" ht="37.5">
      <c r="B303" s="6" t="s">
        <v>207</v>
      </c>
      <c r="C303" s="4" t="s">
        <v>141</v>
      </c>
      <c r="D303" s="33">
        <v>259.29</v>
      </c>
      <c r="E303" s="31">
        <f>E302/D302/E301*10000</f>
        <v>66.60946939476136</v>
      </c>
      <c r="F303" s="31">
        <f>F302/E302/F301*10000</f>
        <v>40.39467685396396</v>
      </c>
      <c r="G303" s="31">
        <f>G302/F302/G301*10000</f>
        <v>84.24378043964724</v>
      </c>
      <c r="H303" s="31">
        <f>H302/F302/H301*10000</f>
        <v>92.12507750907965</v>
      </c>
      <c r="I303" s="31">
        <f>I302/G302/I301*10000</f>
        <v>119.8704316320101</v>
      </c>
      <c r="J303" s="31">
        <f>J302/H302/J301*10000</f>
        <v>127.29177340262021</v>
      </c>
      <c r="K303" s="31">
        <f>K302/I302/K301*10000</f>
        <v>128.34162149537258</v>
      </c>
      <c r="L303" s="31">
        <f>L302/J302/L301*10000</f>
        <v>133.37969702214895</v>
      </c>
    </row>
    <row r="304" spans="2:12" ht="18.75">
      <c r="B304" s="6" t="s">
        <v>205</v>
      </c>
      <c r="C304" s="4" t="s">
        <v>437</v>
      </c>
      <c r="D304" s="33">
        <v>106</v>
      </c>
      <c r="E304" s="31">
        <v>103.4</v>
      </c>
      <c r="F304" s="31">
        <v>110.8</v>
      </c>
      <c r="G304" s="31">
        <v>107</v>
      </c>
      <c r="H304" s="31">
        <v>106.1</v>
      </c>
      <c r="I304" s="31">
        <v>105.8</v>
      </c>
      <c r="J304" s="31">
        <v>105</v>
      </c>
      <c r="K304" s="31">
        <v>105.5</v>
      </c>
      <c r="L304" s="31">
        <v>104.6</v>
      </c>
    </row>
    <row r="305" spans="2:12" ht="93.75">
      <c r="B305" s="14" t="s">
        <v>208</v>
      </c>
      <c r="C305" s="9"/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209</v>
      </c>
      <c r="C306" s="9" t="s">
        <v>210</v>
      </c>
      <c r="D306" s="33">
        <v>1605.76</v>
      </c>
      <c r="E306" s="33">
        <v>1194.18</v>
      </c>
      <c r="F306" s="33">
        <v>434.4</v>
      </c>
      <c r="G306" s="33">
        <v>1652</v>
      </c>
      <c r="H306" s="33">
        <v>1750</v>
      </c>
      <c r="I306" s="33">
        <v>2100</v>
      </c>
      <c r="J306" s="33">
        <v>2384</v>
      </c>
      <c r="K306" s="33">
        <v>2900</v>
      </c>
      <c r="L306" s="33">
        <v>3345</v>
      </c>
    </row>
    <row r="307" spans="2:12" ht="37.5">
      <c r="B307" s="7" t="s">
        <v>207</v>
      </c>
      <c r="C307" s="9" t="s">
        <v>141</v>
      </c>
      <c r="D307" s="31">
        <v>224.77</v>
      </c>
      <c r="E307" s="31">
        <f>E306/D306/E304*10000</f>
        <v>71.92313666930578</v>
      </c>
      <c r="F307" s="31">
        <f>F306/E306/F304*10000</f>
        <v>32.830709083459105</v>
      </c>
      <c r="G307" s="31">
        <f>G306/F306/G304*10000</f>
        <v>355.4155694394245</v>
      </c>
      <c r="H307" s="31">
        <f>H306/F306/H304*10000</f>
        <v>379.69322523141767</v>
      </c>
      <c r="I307" s="31">
        <f>I306/G306/I304*10000</f>
        <v>120.14994713402326</v>
      </c>
      <c r="J307" s="31">
        <f>J306/H306/J304*10000</f>
        <v>129.74149659863946</v>
      </c>
      <c r="K307" s="31">
        <f>K306/I306/K304*10000</f>
        <v>130.89596027984652</v>
      </c>
      <c r="L307" s="31">
        <f>L306/J306/L304*10000</f>
        <v>134.13996432558676</v>
      </c>
    </row>
    <row r="308" spans="2:12" ht="37.5">
      <c r="B308" s="7" t="s">
        <v>211</v>
      </c>
      <c r="C308" s="9" t="s">
        <v>210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7" t="s">
        <v>207</v>
      </c>
      <c r="C309" s="9" t="s">
        <v>141</v>
      </c>
      <c r="D309" s="9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7" t="s">
        <v>212</v>
      </c>
      <c r="C310" s="9" t="s">
        <v>210</v>
      </c>
      <c r="D310" s="9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7" t="s">
        <v>207</v>
      </c>
      <c r="C311" s="9" t="s">
        <v>141</v>
      </c>
      <c r="D311" s="9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213</v>
      </c>
      <c r="C312" s="4" t="s">
        <v>453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7.5">
      <c r="B313" s="6" t="s">
        <v>207</v>
      </c>
      <c r="C313" s="4" t="s">
        <v>141</v>
      </c>
      <c r="D313" s="4"/>
      <c r="E313" s="5"/>
      <c r="F313" s="5"/>
      <c r="G313" s="5"/>
      <c r="H313" s="5"/>
      <c r="I313" s="5"/>
      <c r="J313" s="5"/>
      <c r="K313" s="5"/>
      <c r="L313" s="5"/>
    </row>
    <row r="314" spans="2:12" ht="37.5">
      <c r="B314" s="6" t="s">
        <v>214</v>
      </c>
      <c r="C314" s="4" t="s">
        <v>453</v>
      </c>
      <c r="D314" s="4"/>
      <c r="E314" s="5"/>
      <c r="F314" s="5"/>
      <c r="G314" s="5"/>
      <c r="H314" s="5"/>
      <c r="I314" s="5"/>
      <c r="J314" s="5"/>
      <c r="K314" s="5"/>
      <c r="L314" s="5"/>
    </row>
    <row r="315" spans="2:12" ht="37.5">
      <c r="B315" s="6" t="s">
        <v>207</v>
      </c>
      <c r="C315" s="4" t="s">
        <v>141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7.5">
      <c r="B316" s="7" t="s">
        <v>215</v>
      </c>
      <c r="C316" s="9" t="s">
        <v>210</v>
      </c>
      <c r="D316" s="33">
        <v>32.29</v>
      </c>
      <c r="E316" s="33">
        <v>20.78</v>
      </c>
      <c r="F316" s="33">
        <v>160</v>
      </c>
      <c r="G316" s="33">
        <v>210</v>
      </c>
      <c r="H316" s="33">
        <v>263.5</v>
      </c>
      <c r="I316" s="33">
        <v>275</v>
      </c>
      <c r="J316" s="33">
        <v>315</v>
      </c>
      <c r="K316" s="33">
        <v>310</v>
      </c>
      <c r="L316" s="33">
        <v>418</v>
      </c>
    </row>
    <row r="317" spans="2:12" ht="37.5">
      <c r="B317" s="7" t="s">
        <v>207</v>
      </c>
      <c r="C317" s="9" t="s">
        <v>141</v>
      </c>
      <c r="D317" s="33">
        <v>77.45</v>
      </c>
      <c r="E317" s="33">
        <f>E316/D316/E304*10000</f>
        <v>62.23819076754246</v>
      </c>
      <c r="F317" s="33">
        <f>F316/E316/F304*10000</f>
        <v>694.919788883368</v>
      </c>
      <c r="G317" s="33">
        <f>G316/F316/G304*10000</f>
        <v>122.66355140186916</v>
      </c>
      <c r="H317" s="33">
        <f>H316/F316/H304*10000</f>
        <v>155.21913289349672</v>
      </c>
      <c r="I317" s="33">
        <f>I316/G316/I304*10000</f>
        <v>123.77351696822397</v>
      </c>
      <c r="J317" s="33">
        <f>J316/H316/J304*10000</f>
        <v>113.8519924098672</v>
      </c>
      <c r="K317" s="33">
        <f>K316/I316/K304*10000</f>
        <v>106.85049547608789</v>
      </c>
      <c r="L317" s="33">
        <f>L316/J316/L304*10000</f>
        <v>126.86272724513643</v>
      </c>
    </row>
    <row r="318" spans="2:12" ht="37.5">
      <c r="B318" s="6" t="s">
        <v>216</v>
      </c>
      <c r="C318" s="4" t="s">
        <v>453</v>
      </c>
      <c r="D318" s="33">
        <v>24.29</v>
      </c>
      <c r="E318" s="33">
        <v>17.87</v>
      </c>
      <c r="F318" s="33">
        <v>10</v>
      </c>
      <c r="G318" s="33">
        <v>10</v>
      </c>
      <c r="H318" s="33">
        <v>12.5</v>
      </c>
      <c r="I318" s="33">
        <v>13</v>
      </c>
      <c r="J318" s="33">
        <v>16.05</v>
      </c>
      <c r="K318" s="33">
        <v>15</v>
      </c>
      <c r="L318" s="33">
        <v>19</v>
      </c>
    </row>
    <row r="319" spans="2:12" ht="37.5">
      <c r="B319" s="6" t="s">
        <v>207</v>
      </c>
      <c r="C319" s="4" t="s">
        <v>141</v>
      </c>
      <c r="D319" s="33">
        <v>58.26</v>
      </c>
      <c r="E319" s="33">
        <f>E318/D318/E304*10000</f>
        <v>71.15026122935866</v>
      </c>
      <c r="F319" s="33">
        <f>F318/E318/F304*10000</f>
        <v>50.50515253566168</v>
      </c>
      <c r="G319" s="33">
        <f aca="true" t="shared" si="2" ref="G319:L319">G318/F318/G304*10000</f>
        <v>93.45794392523364</v>
      </c>
      <c r="H319" s="33">
        <f t="shared" si="2"/>
        <v>117.81338360037702</v>
      </c>
      <c r="I319" s="33">
        <f t="shared" si="2"/>
        <v>98.29867674858224</v>
      </c>
      <c r="J319" s="33">
        <f t="shared" si="2"/>
        <v>117.58241758241759</v>
      </c>
      <c r="K319" s="33">
        <f t="shared" si="2"/>
        <v>88.58572883908401</v>
      </c>
      <c r="L319" s="33">
        <f t="shared" si="2"/>
        <v>121.09623964308477</v>
      </c>
    </row>
    <row r="320" spans="2:12" ht="18.75">
      <c r="B320" s="6" t="s">
        <v>217</v>
      </c>
      <c r="C320" s="4" t="s">
        <v>453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207</v>
      </c>
      <c r="C321" s="4" t="s">
        <v>141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218</v>
      </c>
      <c r="C322" s="4" t="s">
        <v>453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207</v>
      </c>
      <c r="C323" s="4" t="s">
        <v>141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219</v>
      </c>
      <c r="C324" s="4" t="s">
        <v>453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37.5">
      <c r="B325" s="6" t="s">
        <v>207</v>
      </c>
      <c r="C325" s="4" t="s">
        <v>141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220</v>
      </c>
      <c r="C326" s="4" t="s">
        <v>453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37.5">
      <c r="B327" s="6" t="s">
        <v>207</v>
      </c>
      <c r="C327" s="4" t="s">
        <v>141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18.75">
      <c r="B328" s="6" t="s">
        <v>221</v>
      </c>
      <c r="C328" s="4" t="s">
        <v>453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207</v>
      </c>
      <c r="C329" s="4" t="s">
        <v>141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18.75">
      <c r="B330" s="6" t="s">
        <v>222</v>
      </c>
      <c r="C330" s="4" t="s">
        <v>453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>
      <c r="B331" s="6" t="s">
        <v>207</v>
      </c>
      <c r="C331" s="4" t="s">
        <v>141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37.5">
      <c r="B332" s="6" t="s">
        <v>223</v>
      </c>
      <c r="C332" s="4" t="s">
        <v>453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7.5">
      <c r="B333" s="6" t="s">
        <v>207</v>
      </c>
      <c r="C333" s="4" t="s">
        <v>141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224</v>
      </c>
      <c r="C334" s="4" t="s">
        <v>453</v>
      </c>
      <c r="D334" s="33">
        <v>2.91</v>
      </c>
      <c r="E334" s="33">
        <v>0</v>
      </c>
      <c r="F334" s="33">
        <v>150</v>
      </c>
      <c r="G334" s="33">
        <v>200</v>
      </c>
      <c r="H334" s="33">
        <v>251</v>
      </c>
      <c r="I334" s="33">
        <v>262</v>
      </c>
      <c r="J334" s="33">
        <v>298.95</v>
      </c>
      <c r="K334" s="33">
        <v>295</v>
      </c>
      <c r="L334" s="33">
        <v>399</v>
      </c>
    </row>
    <row r="335" spans="2:12" ht="37.5">
      <c r="B335" s="6" t="s">
        <v>207</v>
      </c>
      <c r="C335" s="4" t="s">
        <v>141</v>
      </c>
      <c r="D335" s="33">
        <v>0</v>
      </c>
      <c r="E335" s="33">
        <v>0</v>
      </c>
      <c r="F335" s="33">
        <v>0</v>
      </c>
      <c r="G335" s="33">
        <f>G334/F334/G304*10000</f>
        <v>124.61059190031152</v>
      </c>
      <c r="H335" s="33">
        <f>H334/F334/H304*10000</f>
        <v>157.71284951303804</v>
      </c>
      <c r="I335" s="33">
        <f>I334/G334/I304*10000</f>
        <v>123.81852551984879</v>
      </c>
      <c r="J335" s="33">
        <f>J334/H334/J304*10000</f>
        <v>113.43198634035286</v>
      </c>
      <c r="K335" s="33">
        <f>K334/I334/K304*10000</f>
        <v>106.72551644296516</v>
      </c>
      <c r="L335" s="33">
        <f>L334/J334/L304*10000</f>
        <v>127.59764337705872</v>
      </c>
    </row>
    <row r="336" spans="2:12" ht="37.5">
      <c r="B336" s="6" t="s">
        <v>225</v>
      </c>
      <c r="C336" s="4" t="s">
        <v>453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207</v>
      </c>
      <c r="C337" s="4" t="s">
        <v>141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18.75">
      <c r="B338" s="6" t="s">
        <v>226</v>
      </c>
      <c r="C338" s="4" t="s">
        <v>453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207</v>
      </c>
      <c r="C339" s="4" t="s">
        <v>141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227</v>
      </c>
      <c r="C340" s="4" t="s">
        <v>453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37.5">
      <c r="B341" s="6" t="s">
        <v>207</v>
      </c>
      <c r="C341" s="4" t="s">
        <v>141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228</v>
      </c>
      <c r="C342" s="4" t="s">
        <v>453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7.5">
      <c r="B343" s="6" t="s">
        <v>207</v>
      </c>
      <c r="C343" s="4" t="s">
        <v>141</v>
      </c>
      <c r="D343" s="4"/>
      <c r="E343" s="5"/>
      <c r="F343" s="5"/>
      <c r="G343" s="5"/>
      <c r="H343" s="5"/>
      <c r="I343" s="5"/>
      <c r="J343" s="5"/>
      <c r="K343" s="5"/>
      <c r="L343" s="5"/>
    </row>
    <row r="344" spans="2:12" ht="18.75">
      <c r="B344" s="6" t="s">
        <v>229</v>
      </c>
      <c r="C344" s="4" t="s">
        <v>453</v>
      </c>
      <c r="D344" s="4"/>
      <c r="E344" s="5"/>
      <c r="F344" s="5"/>
      <c r="G344" s="5"/>
      <c r="H344" s="5"/>
      <c r="I344" s="5"/>
      <c r="J344" s="5"/>
      <c r="K344" s="5"/>
      <c r="L344" s="5"/>
    </row>
    <row r="345" spans="2:12" ht="37.5">
      <c r="B345" s="6" t="s">
        <v>207</v>
      </c>
      <c r="C345" s="4" t="s">
        <v>141</v>
      </c>
      <c r="D345" s="4"/>
      <c r="E345" s="5"/>
      <c r="F345" s="5"/>
      <c r="G345" s="5"/>
      <c r="H345" s="5"/>
      <c r="I345" s="5"/>
      <c r="J345" s="5"/>
      <c r="K345" s="5"/>
      <c r="L345" s="5"/>
    </row>
    <row r="346" spans="2:12" ht="37.5">
      <c r="B346" s="7" t="s">
        <v>230</v>
      </c>
      <c r="C346" s="9" t="s">
        <v>210</v>
      </c>
      <c r="D346" s="33">
        <v>42.51</v>
      </c>
      <c r="E346" s="33">
        <v>46.94</v>
      </c>
      <c r="F346" s="33">
        <v>3</v>
      </c>
      <c r="G346" s="33">
        <v>1.5</v>
      </c>
      <c r="H346" s="33">
        <v>1.7</v>
      </c>
      <c r="I346" s="33">
        <v>1.7</v>
      </c>
      <c r="J346" s="33">
        <v>3</v>
      </c>
      <c r="K346" s="33">
        <v>2.4</v>
      </c>
      <c r="L346" s="33">
        <v>6.5</v>
      </c>
    </row>
    <row r="347" spans="2:12" ht="37.5">
      <c r="B347" s="7" t="s">
        <v>207</v>
      </c>
      <c r="C347" s="9" t="s">
        <v>141</v>
      </c>
      <c r="D347" s="33">
        <v>12.51</v>
      </c>
      <c r="E347" s="33">
        <f>E346/D346/E304*10000</f>
        <v>106.79021024521708</v>
      </c>
      <c r="F347" s="33">
        <f>F346/E346/F304*10000</f>
        <v>5.768174749545853</v>
      </c>
      <c r="G347" s="33">
        <f>G346/F346/G304*10000</f>
        <v>46.72897196261682</v>
      </c>
      <c r="H347" s="33">
        <f>H346/F346/H304*10000</f>
        <v>53.408733898837575</v>
      </c>
      <c r="I347" s="33">
        <f>I346/G346/I304*10000</f>
        <v>107.12035286704474</v>
      </c>
      <c r="J347" s="33">
        <f>J346/H346/J304*10000</f>
        <v>168.0672268907563</v>
      </c>
      <c r="K347" s="33">
        <f>K346/I346/K304*10000</f>
        <v>133.81655979927515</v>
      </c>
      <c r="L347" s="33">
        <f>L346/J346/L304*10000</f>
        <v>207.138304652645</v>
      </c>
    </row>
    <row r="348" spans="2:12" ht="37.5">
      <c r="B348" s="7" t="s">
        <v>231</v>
      </c>
      <c r="C348" s="9" t="s">
        <v>210</v>
      </c>
      <c r="D348" s="33">
        <v>0.45</v>
      </c>
      <c r="E348" s="33">
        <v>10.2</v>
      </c>
      <c r="F348" s="33">
        <v>0.5</v>
      </c>
      <c r="G348" s="33">
        <v>1</v>
      </c>
      <c r="H348" s="33">
        <v>2</v>
      </c>
      <c r="I348" s="33">
        <v>3</v>
      </c>
      <c r="J348" s="33">
        <v>5</v>
      </c>
      <c r="K348" s="33">
        <v>4</v>
      </c>
      <c r="L348" s="33">
        <v>6.35</v>
      </c>
    </row>
    <row r="349" spans="2:12" ht="37.5">
      <c r="B349" s="7" t="s">
        <v>207</v>
      </c>
      <c r="C349" s="9" t="s">
        <v>141</v>
      </c>
      <c r="D349" s="33">
        <v>43.77</v>
      </c>
      <c r="E349" s="33">
        <f>E348/D348/E304*10000</f>
        <v>2192.1341070277235</v>
      </c>
      <c r="F349" s="33">
        <f>F348/E348/F304*10000</f>
        <v>4.42415233241311</v>
      </c>
      <c r="G349" s="33">
        <f>G348/F348/G304*10000</f>
        <v>186.91588785046727</v>
      </c>
      <c r="H349" s="33">
        <f>H348/F348/H304*10000</f>
        <v>377.0028275212064</v>
      </c>
      <c r="I349" s="33">
        <f>I348/G348/I304*10000</f>
        <v>283.5538752362949</v>
      </c>
      <c r="J349" s="33">
        <f>J348/H348/J304*10000</f>
        <v>238.09523809523807</v>
      </c>
      <c r="K349" s="33">
        <f>K348/I348/K304*10000</f>
        <v>126.38230647709321</v>
      </c>
      <c r="L349" s="33">
        <f>L348/J348/L304*10000</f>
        <v>121.414913957935</v>
      </c>
    </row>
    <row r="350" spans="2:12" ht="56.25">
      <c r="B350" s="7" t="s">
        <v>232</v>
      </c>
      <c r="C350" s="9" t="s">
        <v>210</v>
      </c>
      <c r="D350" s="33">
        <v>0</v>
      </c>
      <c r="E350" s="33">
        <v>0.15</v>
      </c>
      <c r="F350" s="33">
        <v>223.8</v>
      </c>
      <c r="G350" s="33">
        <v>1.5</v>
      </c>
      <c r="H350" s="33">
        <v>2</v>
      </c>
      <c r="I350" s="33">
        <v>3</v>
      </c>
      <c r="J350" s="33">
        <v>5</v>
      </c>
      <c r="K350" s="33">
        <v>8</v>
      </c>
      <c r="L350" s="33">
        <v>15</v>
      </c>
    </row>
    <row r="351" spans="2:12" ht="37.5">
      <c r="B351" s="7" t="s">
        <v>207</v>
      </c>
      <c r="C351" s="9" t="s">
        <v>141</v>
      </c>
      <c r="D351" s="33">
        <v>0</v>
      </c>
      <c r="E351" s="33">
        <v>0</v>
      </c>
      <c r="F351" s="33">
        <f>F350/E350/F301*10000</f>
        <v>134657.03971119138</v>
      </c>
      <c r="G351" s="33">
        <f>G350/F350/G301*10000</f>
        <v>0.62639372604044</v>
      </c>
      <c r="H351" s="33">
        <f>H350/F350/H301*10000</f>
        <v>0.8430708010858752</v>
      </c>
      <c r="I351" s="33">
        <f>I350/G350/I301*10000</f>
        <v>189.0359168241966</v>
      </c>
      <c r="J351" s="33">
        <f>J350/H350/J301*10000</f>
        <v>237.8686964795433</v>
      </c>
      <c r="K351" s="33">
        <f>K350/I350/K301*10000</f>
        <v>252.76461295418642</v>
      </c>
      <c r="L351" s="33">
        <f>L350/J350/L301*10000</f>
        <v>286.5329512893983</v>
      </c>
    </row>
    <row r="352" spans="2:12" ht="37.5">
      <c r="B352" s="7" t="s">
        <v>233</v>
      </c>
      <c r="C352" s="9" t="s">
        <v>210</v>
      </c>
      <c r="D352" s="33">
        <v>0.23</v>
      </c>
      <c r="E352" s="33">
        <v>0</v>
      </c>
      <c r="F352" s="33">
        <v>1</v>
      </c>
      <c r="G352" s="33">
        <v>0.1</v>
      </c>
      <c r="H352" s="33">
        <v>0.2</v>
      </c>
      <c r="I352" s="33">
        <v>0.1</v>
      </c>
      <c r="J352" s="33">
        <v>0.2</v>
      </c>
      <c r="K352" s="33">
        <v>0.1</v>
      </c>
      <c r="L352" s="33">
        <v>0.2</v>
      </c>
    </row>
    <row r="353" spans="2:12" ht="37.5">
      <c r="B353" s="7" t="s">
        <v>207</v>
      </c>
      <c r="C353" s="9" t="s">
        <v>141</v>
      </c>
      <c r="D353" s="33">
        <v>0</v>
      </c>
      <c r="E353" s="33">
        <v>0</v>
      </c>
      <c r="F353" s="33">
        <v>0</v>
      </c>
      <c r="G353" s="33">
        <f>G352/F352/G304*10000</f>
        <v>9.345794392523365</v>
      </c>
      <c r="H353" s="33">
        <f>H352/F352/H304*10000</f>
        <v>18.85014137606032</v>
      </c>
      <c r="I353" s="33">
        <f>I352/H352/I304*10000</f>
        <v>47.25897920604915</v>
      </c>
      <c r="J353" s="33">
        <f>J352/H352/J304*10000</f>
        <v>95.23809523809524</v>
      </c>
      <c r="K353" s="33">
        <f>K352/I352/K304*10000</f>
        <v>94.7867298578199</v>
      </c>
      <c r="L353" s="33">
        <f>L352/J352/L304*10000</f>
        <v>95.60229445506693</v>
      </c>
    </row>
    <row r="354" spans="2:12" ht="37.5">
      <c r="B354" s="7" t="s">
        <v>234</v>
      </c>
      <c r="C354" s="9" t="s">
        <v>210</v>
      </c>
      <c r="D354" s="33">
        <v>5137.93</v>
      </c>
      <c r="E354" s="33">
        <v>3258.12</v>
      </c>
      <c r="F354" s="33">
        <v>1135</v>
      </c>
      <c r="G354" s="33">
        <v>6</v>
      </c>
      <c r="H354" s="33">
        <v>7</v>
      </c>
      <c r="I354" s="33">
        <v>6.5</v>
      </c>
      <c r="J354" s="33">
        <v>8.5</v>
      </c>
      <c r="K354" s="33">
        <v>8.8</v>
      </c>
      <c r="L354" s="33">
        <v>10</v>
      </c>
    </row>
    <row r="355" spans="2:12" ht="37.5">
      <c r="B355" s="7" t="s">
        <v>207</v>
      </c>
      <c r="C355" s="9" t="s">
        <v>141</v>
      </c>
      <c r="D355" s="33">
        <v>331.47</v>
      </c>
      <c r="E355" s="33">
        <f>E354/D354/E304*10000</f>
        <v>61.32793674394479</v>
      </c>
      <c r="F355" s="33">
        <f>F354/E354/F304*10000</f>
        <v>31.440469689481404</v>
      </c>
      <c r="G355" s="33">
        <f>G354/F354/G304*10000</f>
        <v>0.494050804891103</v>
      </c>
      <c r="H355" s="33">
        <f>H354/F354/H304*10000</f>
        <v>0.5812818926538426</v>
      </c>
      <c r="I355" s="33">
        <f>I354/G354/I304*10000</f>
        <v>102.39445494643982</v>
      </c>
      <c r="J355" s="33">
        <f>J354/H354/J304*10000</f>
        <v>115.64625850340136</v>
      </c>
      <c r="K355" s="33">
        <f>K354/I354/K304*10000</f>
        <v>128.32664965366388</v>
      </c>
      <c r="L355" s="33">
        <f>L354/J354/L304*10000</f>
        <v>112.47328759419639</v>
      </c>
    </row>
    <row r="356" spans="2:12" ht="37.5">
      <c r="B356" s="7" t="s">
        <v>235</v>
      </c>
      <c r="C356" s="9" t="s">
        <v>210</v>
      </c>
      <c r="D356" s="9"/>
      <c r="E356" s="5"/>
      <c r="F356" s="5"/>
      <c r="G356" s="5"/>
      <c r="H356" s="5"/>
      <c r="I356" s="5"/>
      <c r="J356" s="5"/>
      <c r="K356" s="5"/>
      <c r="L356" s="5"/>
    </row>
    <row r="357" spans="2:12" ht="37.5">
      <c r="B357" s="7" t="s">
        <v>207</v>
      </c>
      <c r="C357" s="9" t="s">
        <v>141</v>
      </c>
      <c r="D357" s="9"/>
      <c r="E357" s="5"/>
      <c r="F357" s="5"/>
      <c r="G357" s="5"/>
      <c r="H357" s="5"/>
      <c r="I357" s="5"/>
      <c r="J357" s="5"/>
      <c r="K357" s="5"/>
      <c r="L357" s="5"/>
    </row>
    <row r="358" spans="2:12" ht="37.5">
      <c r="B358" s="7" t="s">
        <v>236</v>
      </c>
      <c r="C358" s="9" t="s">
        <v>210</v>
      </c>
      <c r="D358" s="33">
        <v>2.71</v>
      </c>
      <c r="E358" s="33">
        <v>0.32</v>
      </c>
      <c r="F358" s="33">
        <v>0.35</v>
      </c>
      <c r="G358" s="33">
        <v>0.4</v>
      </c>
      <c r="H358" s="33">
        <v>1</v>
      </c>
      <c r="I358" s="33">
        <v>1.2</v>
      </c>
      <c r="J358" s="33">
        <v>1.7</v>
      </c>
      <c r="K358" s="33">
        <v>1.8</v>
      </c>
      <c r="L358" s="33">
        <v>2.8</v>
      </c>
    </row>
    <row r="359" spans="2:12" ht="37.5">
      <c r="B359" s="7" t="s">
        <v>207</v>
      </c>
      <c r="C359" s="9" t="s">
        <v>141</v>
      </c>
      <c r="D359" s="33">
        <v>64.72</v>
      </c>
      <c r="E359" s="33">
        <f>E358/D358/E301*10000</f>
        <v>11.419843405397303</v>
      </c>
      <c r="F359" s="33">
        <f aca="true" t="shared" si="3" ref="F359:L359">F358/E358/F304*10000</f>
        <v>98.71389891696751</v>
      </c>
      <c r="G359" s="33">
        <f t="shared" si="3"/>
        <v>106.80907877169561</v>
      </c>
      <c r="H359" s="33">
        <f t="shared" si="3"/>
        <v>235.62676720075405</v>
      </c>
      <c r="I359" s="33">
        <f t="shared" si="3"/>
        <v>113.42155009451797</v>
      </c>
      <c r="J359" s="33">
        <f t="shared" si="3"/>
        <v>134.92063492063494</v>
      </c>
      <c r="K359" s="33">
        <f t="shared" si="3"/>
        <v>100.36241984945637</v>
      </c>
      <c r="L359" s="33">
        <f t="shared" si="3"/>
        <v>148.71468026343743</v>
      </c>
    </row>
    <row r="360" spans="2:12" ht="37.5">
      <c r="B360" s="7" t="s">
        <v>237</v>
      </c>
      <c r="C360" s="9" t="s">
        <v>210</v>
      </c>
      <c r="D360" s="33">
        <v>49.83</v>
      </c>
      <c r="E360" s="33">
        <v>4.55</v>
      </c>
      <c r="F360" s="33">
        <v>7.35</v>
      </c>
      <c r="G360" s="33">
        <v>7.5</v>
      </c>
      <c r="H360" s="33">
        <v>8</v>
      </c>
      <c r="I360" s="33">
        <v>8.5</v>
      </c>
      <c r="J360" s="33">
        <v>10</v>
      </c>
      <c r="K360" s="33">
        <v>12</v>
      </c>
      <c r="L360" s="33">
        <v>15</v>
      </c>
    </row>
    <row r="361" spans="2:12" ht="37.5">
      <c r="B361" s="7" t="s">
        <v>207</v>
      </c>
      <c r="C361" s="9" t="s">
        <v>141</v>
      </c>
      <c r="D361" s="33">
        <v>181.57</v>
      </c>
      <c r="E361" s="33">
        <f aca="true" t="shared" si="4" ref="E361:L361">E360/D360/E304*10000</f>
        <v>8.830798408981252</v>
      </c>
      <c r="F361" s="33">
        <f t="shared" si="4"/>
        <v>145.79283532352125</v>
      </c>
      <c r="G361" s="33">
        <f t="shared" si="4"/>
        <v>95.36524890329963</v>
      </c>
      <c r="H361" s="33">
        <f t="shared" si="4"/>
        <v>100.53408733898837</v>
      </c>
      <c r="I361" s="33">
        <f t="shared" si="4"/>
        <v>100.42533081285444</v>
      </c>
      <c r="J361" s="33">
        <f t="shared" si="4"/>
        <v>112.04481792717087</v>
      </c>
      <c r="K361" s="33">
        <f t="shared" si="4"/>
        <v>113.74407582938387</v>
      </c>
      <c r="L361" s="33">
        <f t="shared" si="4"/>
        <v>119.50286806883366</v>
      </c>
    </row>
    <row r="362" spans="2:12" ht="37.5">
      <c r="B362" s="7" t="s">
        <v>238</v>
      </c>
      <c r="C362" s="9" t="s">
        <v>210</v>
      </c>
      <c r="D362" s="36">
        <v>8.48</v>
      </c>
      <c r="E362" s="36">
        <v>143.11</v>
      </c>
      <c r="F362" s="36">
        <v>151</v>
      </c>
      <c r="G362" s="36">
        <v>4.5</v>
      </c>
      <c r="H362" s="36">
        <v>6</v>
      </c>
      <c r="I362" s="36">
        <v>10</v>
      </c>
      <c r="J362" s="36">
        <v>12</v>
      </c>
      <c r="K362" s="36">
        <v>15</v>
      </c>
      <c r="L362" s="36">
        <v>25</v>
      </c>
    </row>
    <row r="363" spans="2:12" ht="37.5">
      <c r="B363" s="7" t="s">
        <v>207</v>
      </c>
      <c r="C363" s="9" t="s">
        <v>141</v>
      </c>
      <c r="D363" s="36">
        <v>3.46</v>
      </c>
      <c r="E363" s="36">
        <f>E362/D362/E304*10000</f>
        <v>1632.1256523484542</v>
      </c>
      <c r="F363" s="36">
        <f>F362/E362/F304*10000</f>
        <v>95.22855736681812</v>
      </c>
      <c r="G363" s="36">
        <f>G362/F362/G304*10000</f>
        <v>2.785170514328155</v>
      </c>
      <c r="H363" s="36">
        <f>H362/F362/H304*10000</f>
        <v>3.745061200541786</v>
      </c>
      <c r="I363" s="36">
        <f>I362/G362/I304*10000</f>
        <v>210.0399075824407</v>
      </c>
      <c r="J363" s="36">
        <f>J362/H362/J304*10000</f>
        <v>190.47619047619048</v>
      </c>
      <c r="K363" s="36">
        <f>K362/I362/K304*10000</f>
        <v>142.18009478672985</v>
      </c>
      <c r="L363" s="36">
        <f>L362/J362/L304*10000</f>
        <v>199.17144678138945</v>
      </c>
    </row>
    <row r="364" spans="2:12" ht="37.5">
      <c r="B364" s="7" t="s">
        <v>239</v>
      </c>
      <c r="C364" s="9" t="s">
        <v>210</v>
      </c>
      <c r="D364" s="49">
        <v>27.99</v>
      </c>
      <c r="E364" s="50">
        <v>79.83</v>
      </c>
      <c r="F364" s="36">
        <v>4</v>
      </c>
      <c r="G364" s="36">
        <v>4.5</v>
      </c>
      <c r="H364" s="36">
        <v>5</v>
      </c>
      <c r="I364" s="36">
        <v>5</v>
      </c>
      <c r="J364" s="36">
        <v>6.5</v>
      </c>
      <c r="K364" s="36">
        <v>6</v>
      </c>
      <c r="L364" s="36">
        <v>9</v>
      </c>
    </row>
    <row r="365" spans="2:12" ht="37.5">
      <c r="B365" s="7" t="s">
        <v>207</v>
      </c>
      <c r="C365" s="9" t="s">
        <v>141</v>
      </c>
      <c r="D365" s="50">
        <v>125.14</v>
      </c>
      <c r="E365" s="50">
        <f>E364/D364/E304*10000</f>
        <v>275.8307574617351</v>
      </c>
      <c r="F365" s="50">
        <f>F364/E364/F304*10000</f>
        <v>4.522245150005133</v>
      </c>
      <c r="G365" s="50">
        <f>G364/F364/G304*10000</f>
        <v>105.14018691588784</v>
      </c>
      <c r="H365" s="50">
        <f>H364/F364/H304*10000</f>
        <v>117.81338360037702</v>
      </c>
      <c r="I365" s="50">
        <f>I364/G364/I304*10000</f>
        <v>105.01995379122035</v>
      </c>
      <c r="J365" s="50">
        <f>J364/H364/J304*10000</f>
        <v>123.80952380952381</v>
      </c>
      <c r="K365" s="50">
        <f>K364/I364/K304*10000</f>
        <v>113.74407582938387</v>
      </c>
      <c r="L365" s="50">
        <f>L364/J364/L304*10000</f>
        <v>132.37240770701575</v>
      </c>
    </row>
    <row r="366" spans="2:12" ht="37.5">
      <c r="B366" s="7" t="s">
        <v>240</v>
      </c>
      <c r="C366" s="9" t="s">
        <v>210</v>
      </c>
      <c r="D366" s="36">
        <v>1.52</v>
      </c>
      <c r="E366" s="36">
        <v>0.82</v>
      </c>
      <c r="F366" s="36">
        <v>0.55</v>
      </c>
      <c r="G366" s="36">
        <v>1</v>
      </c>
      <c r="H366" s="36">
        <v>1.5</v>
      </c>
      <c r="I366" s="36">
        <v>1.8</v>
      </c>
      <c r="J366" s="36">
        <v>1.8</v>
      </c>
      <c r="K366" s="36">
        <v>2</v>
      </c>
      <c r="L366" s="36">
        <v>2</v>
      </c>
    </row>
    <row r="367" spans="2:12" ht="39.75" customHeight="1">
      <c r="B367" s="7" t="s">
        <v>207</v>
      </c>
      <c r="C367" s="9" t="s">
        <v>141</v>
      </c>
      <c r="D367" s="36">
        <v>196.43</v>
      </c>
      <c r="E367" s="36">
        <f>E366/D366/E304*10000</f>
        <v>52.17347042654993</v>
      </c>
      <c r="F367" s="36">
        <f>F366/E366/F304*10000</f>
        <v>60.53535264594524</v>
      </c>
      <c r="G367" s="36">
        <f>G366/F366/G304*10000</f>
        <v>169.92353440951572</v>
      </c>
      <c r="H367" s="36">
        <f>H366/F366/H304*10000</f>
        <v>257.0473824008225</v>
      </c>
      <c r="I367" s="36">
        <f>I366/G366/I304*10000</f>
        <v>170.13232514177693</v>
      </c>
      <c r="J367" s="36">
        <f>J366/H366/J304*10000</f>
        <v>114.28571428571429</v>
      </c>
      <c r="K367" s="36">
        <f>K366/I366/K304*10000</f>
        <v>105.318588730911</v>
      </c>
      <c r="L367" s="36">
        <f>L366/J366/L304*10000</f>
        <v>106.22477161674102</v>
      </c>
    </row>
    <row r="368" spans="2:12" ht="79.5" customHeight="1">
      <c r="B368" s="14" t="s">
        <v>241</v>
      </c>
      <c r="C368" s="4"/>
      <c r="D368" s="4"/>
      <c r="E368" s="5"/>
      <c r="F368" s="5"/>
      <c r="G368" s="5"/>
      <c r="H368" s="5"/>
      <c r="I368" s="5"/>
      <c r="J368" s="5"/>
      <c r="K368" s="5"/>
      <c r="L368" s="5"/>
    </row>
    <row r="369" spans="2:12" ht="18.75">
      <c r="B369" s="7" t="s">
        <v>242</v>
      </c>
      <c r="C369" s="4" t="s">
        <v>243</v>
      </c>
      <c r="D369" s="40">
        <v>5182.7</v>
      </c>
      <c r="E369" s="40">
        <v>3716.8</v>
      </c>
      <c r="F369" s="33">
        <v>1847.5</v>
      </c>
      <c r="G369" s="33">
        <v>1555.2</v>
      </c>
      <c r="H369" s="33">
        <v>1714.8</v>
      </c>
      <c r="I369" s="33">
        <v>1972</v>
      </c>
      <c r="J369" s="33">
        <v>2294</v>
      </c>
      <c r="K369" s="33">
        <v>2670.5</v>
      </c>
      <c r="L369" s="33">
        <v>3188</v>
      </c>
    </row>
    <row r="370" spans="2:12" ht="18.75">
      <c r="B370" s="7" t="s">
        <v>244</v>
      </c>
      <c r="C370" s="4" t="s">
        <v>243</v>
      </c>
      <c r="D370" s="40">
        <v>1644.7</v>
      </c>
      <c r="E370" s="40">
        <v>1042.1</v>
      </c>
      <c r="F370" s="33">
        <v>282.5</v>
      </c>
      <c r="G370" s="33">
        <v>364.8</v>
      </c>
      <c r="H370" s="33">
        <v>365.2</v>
      </c>
      <c r="I370" s="33">
        <v>463</v>
      </c>
      <c r="J370" s="33">
        <v>489</v>
      </c>
      <c r="K370" s="33">
        <v>626.5</v>
      </c>
      <c r="L370" s="33">
        <v>698</v>
      </c>
    </row>
    <row r="371" spans="2:12" ht="18.75">
      <c r="B371" s="6" t="s">
        <v>245</v>
      </c>
      <c r="C371" s="4" t="s">
        <v>243</v>
      </c>
      <c r="D371" s="40">
        <v>721.3</v>
      </c>
      <c r="E371" s="40">
        <v>43</v>
      </c>
      <c r="F371" s="33">
        <v>81</v>
      </c>
      <c r="G371" s="33">
        <v>97</v>
      </c>
      <c r="H371" s="33">
        <v>104</v>
      </c>
      <c r="I371" s="33">
        <v>180.5</v>
      </c>
      <c r="J371" s="33">
        <v>191.3</v>
      </c>
      <c r="K371" s="33">
        <v>223.5</v>
      </c>
      <c r="L371" s="33">
        <v>262.6</v>
      </c>
    </row>
    <row r="372" spans="2:12" ht="18.75">
      <c r="B372" s="6" t="s">
        <v>246</v>
      </c>
      <c r="C372" s="4" t="s">
        <v>243</v>
      </c>
      <c r="D372" s="40"/>
      <c r="E372" s="40"/>
      <c r="F372" s="33"/>
      <c r="G372" s="32"/>
      <c r="H372" s="32"/>
      <c r="I372" s="32"/>
      <c r="J372" s="32"/>
      <c r="K372" s="33"/>
      <c r="L372" s="33"/>
    </row>
    <row r="373" spans="2:12" ht="18.75">
      <c r="B373" s="6" t="s">
        <v>247</v>
      </c>
      <c r="C373" s="4" t="s">
        <v>243</v>
      </c>
      <c r="D373" s="40">
        <v>1.2</v>
      </c>
      <c r="E373" s="40">
        <v>711.66</v>
      </c>
      <c r="F373" s="33">
        <v>1.3</v>
      </c>
      <c r="G373" s="33">
        <v>1.3</v>
      </c>
      <c r="H373" s="33">
        <v>1.3</v>
      </c>
      <c r="I373" s="33">
        <v>1.4</v>
      </c>
      <c r="J373" s="33">
        <v>1.4</v>
      </c>
      <c r="K373" s="33">
        <v>1.5</v>
      </c>
      <c r="L373" s="33">
        <v>1.5</v>
      </c>
    </row>
    <row r="374" spans="2:12" ht="18.75">
      <c r="B374" s="6" t="s">
        <v>248</v>
      </c>
      <c r="C374" s="4" t="s">
        <v>243</v>
      </c>
      <c r="D374" s="40">
        <v>282.4</v>
      </c>
      <c r="E374" s="40">
        <v>45.05</v>
      </c>
      <c r="F374" s="33">
        <v>160</v>
      </c>
      <c r="G374" s="33">
        <v>81.5</v>
      </c>
      <c r="H374" s="33">
        <v>97.4</v>
      </c>
      <c r="I374" s="33">
        <v>95</v>
      </c>
      <c r="J374" s="33">
        <v>104.1</v>
      </c>
      <c r="K374" s="33">
        <v>99.9</v>
      </c>
      <c r="L374" s="33">
        <v>123</v>
      </c>
    </row>
    <row r="375" spans="2:12" ht="18.75">
      <c r="B375" s="6" t="s">
        <v>66</v>
      </c>
      <c r="C375" s="4"/>
      <c r="D375" s="40"/>
      <c r="E375" s="40"/>
      <c r="F375" s="33"/>
      <c r="G375" s="32"/>
      <c r="H375" s="32"/>
      <c r="I375" s="32"/>
      <c r="J375" s="32"/>
      <c r="K375" s="33"/>
      <c r="L375" s="33"/>
    </row>
    <row r="376" spans="2:12" ht="18.75">
      <c r="B376" s="7" t="s">
        <v>249</v>
      </c>
      <c r="C376" s="4" t="s">
        <v>243</v>
      </c>
      <c r="D376" s="40">
        <v>119.7</v>
      </c>
      <c r="E376" s="40">
        <v>36.52</v>
      </c>
      <c r="F376" s="33">
        <v>70</v>
      </c>
      <c r="G376" s="33">
        <v>12.5</v>
      </c>
      <c r="H376" s="33">
        <v>12.8</v>
      </c>
      <c r="I376" s="33">
        <v>23.5</v>
      </c>
      <c r="J376" s="33">
        <v>25.6</v>
      </c>
      <c r="K376" s="33">
        <v>27.1</v>
      </c>
      <c r="L376" s="33">
        <v>32</v>
      </c>
    </row>
    <row r="377" spans="2:12" ht="18.75">
      <c r="B377" s="7" t="s">
        <v>250</v>
      </c>
      <c r="C377" s="4" t="s">
        <v>243</v>
      </c>
      <c r="D377" s="33">
        <v>159.1</v>
      </c>
      <c r="E377" s="40">
        <v>6.31</v>
      </c>
      <c r="F377" s="33">
        <v>82</v>
      </c>
      <c r="G377" s="33">
        <v>63.8</v>
      </c>
      <c r="H377" s="33">
        <v>79.2</v>
      </c>
      <c r="I377" s="33">
        <v>66.2</v>
      </c>
      <c r="J377" s="33">
        <v>72.7</v>
      </c>
      <c r="K377" s="33">
        <v>67.3</v>
      </c>
      <c r="L377" s="33">
        <v>85</v>
      </c>
    </row>
    <row r="378" spans="2:12" ht="18.75">
      <c r="B378" s="7" t="s">
        <v>251</v>
      </c>
      <c r="C378" s="4" t="s">
        <v>243</v>
      </c>
      <c r="D378" s="40">
        <v>3.6</v>
      </c>
      <c r="E378" s="40">
        <v>2.22</v>
      </c>
      <c r="F378" s="33">
        <v>8</v>
      </c>
      <c r="G378" s="33">
        <v>5.2</v>
      </c>
      <c r="H378" s="33">
        <v>5.4</v>
      </c>
      <c r="I378" s="33">
        <v>5.3</v>
      </c>
      <c r="J378" s="33">
        <v>5.8</v>
      </c>
      <c r="K378" s="33">
        <v>5.5</v>
      </c>
      <c r="L378" s="33">
        <v>6</v>
      </c>
    </row>
    <row r="379" spans="2:12" ht="18.75">
      <c r="B379" s="6" t="s">
        <v>252</v>
      </c>
      <c r="C379" s="4" t="s">
        <v>243</v>
      </c>
      <c r="D379" s="40">
        <v>639.8</v>
      </c>
      <c r="E379" s="40">
        <v>237.4</v>
      </c>
      <c r="F379" s="33">
        <v>40.2</v>
      </c>
      <c r="G379" s="33">
        <v>185</v>
      </c>
      <c r="H379" s="33">
        <v>162.5</v>
      </c>
      <c r="I379" s="33">
        <v>186.1</v>
      </c>
      <c r="J379" s="33">
        <v>192.2</v>
      </c>
      <c r="K379" s="33">
        <v>301.6</v>
      </c>
      <c r="L379" s="33">
        <v>310.9</v>
      </c>
    </row>
    <row r="380" spans="2:12" ht="19.5" customHeight="1">
      <c r="B380" s="7" t="s">
        <v>253</v>
      </c>
      <c r="C380" s="4" t="s">
        <v>243</v>
      </c>
      <c r="D380" s="40">
        <v>1224.5</v>
      </c>
      <c r="E380" s="40">
        <v>1424.2</v>
      </c>
      <c r="F380" s="33">
        <v>825</v>
      </c>
      <c r="G380" s="33">
        <v>830</v>
      </c>
      <c r="H380" s="33">
        <v>840</v>
      </c>
      <c r="I380" s="33">
        <v>850</v>
      </c>
      <c r="J380" s="33">
        <v>870</v>
      </c>
      <c r="K380" s="33">
        <v>875</v>
      </c>
      <c r="L380" s="33">
        <v>900</v>
      </c>
    </row>
    <row r="381" spans="2:12" ht="18.75">
      <c r="B381" s="7" t="s">
        <v>254</v>
      </c>
      <c r="C381" s="9" t="s">
        <v>146</v>
      </c>
      <c r="D381" s="40">
        <v>3.1</v>
      </c>
      <c r="E381" s="40">
        <v>19.9</v>
      </c>
      <c r="F381" s="33">
        <v>10.7</v>
      </c>
      <c r="G381" s="33">
        <v>10.75</v>
      </c>
      <c r="H381" s="33">
        <v>10.8</v>
      </c>
      <c r="I381" s="33">
        <v>10.9</v>
      </c>
      <c r="J381" s="33">
        <v>11</v>
      </c>
      <c r="K381" s="33">
        <v>11.2</v>
      </c>
      <c r="L381" s="33">
        <v>11.4</v>
      </c>
    </row>
    <row r="382" spans="2:13" ht="61.5" customHeight="1">
      <c r="B382" s="30" t="s">
        <v>500</v>
      </c>
      <c r="C382" s="4" t="s">
        <v>42</v>
      </c>
      <c r="D382" s="51">
        <v>138.1</v>
      </c>
      <c r="E382" s="51">
        <v>227.5</v>
      </c>
      <c r="F382" s="51">
        <v>217.9</v>
      </c>
      <c r="G382" s="51">
        <v>239.3</v>
      </c>
      <c r="H382" s="51">
        <v>241.2</v>
      </c>
      <c r="I382" s="51">
        <v>258.7</v>
      </c>
      <c r="J382" s="51">
        <v>260.7</v>
      </c>
      <c r="K382" s="51">
        <v>276.3</v>
      </c>
      <c r="L382" s="51">
        <v>279.5</v>
      </c>
      <c r="M382" s="29"/>
    </row>
    <row r="383" spans="2:12" ht="18.75">
      <c r="B383" s="6" t="s">
        <v>255</v>
      </c>
      <c r="C383" s="4"/>
      <c r="D383" s="4"/>
      <c r="E383" s="5"/>
      <c r="F383" s="5"/>
      <c r="G383" s="5"/>
      <c r="H383" s="5"/>
      <c r="I383" s="5"/>
      <c r="J383" s="5"/>
      <c r="K383" s="5"/>
      <c r="L383" s="5"/>
    </row>
    <row r="384" spans="2:12" ht="18.75">
      <c r="B384" s="6" t="s">
        <v>256</v>
      </c>
      <c r="C384" s="4" t="s">
        <v>42</v>
      </c>
      <c r="D384" s="51">
        <v>127.1</v>
      </c>
      <c r="E384" s="51">
        <v>184.1</v>
      </c>
      <c r="F384" s="52">
        <v>93.6</v>
      </c>
      <c r="G384" s="51">
        <v>102.8</v>
      </c>
      <c r="H384" s="51">
        <v>103.6</v>
      </c>
      <c r="I384" s="51">
        <v>111.1</v>
      </c>
      <c r="J384" s="51">
        <v>112</v>
      </c>
      <c r="K384" s="51">
        <v>121.6</v>
      </c>
      <c r="L384" s="51">
        <v>123.9</v>
      </c>
    </row>
    <row r="385" spans="2:12" ht="18.75">
      <c r="B385" s="6" t="s">
        <v>257</v>
      </c>
      <c r="C385" s="4" t="s">
        <v>42</v>
      </c>
      <c r="D385" s="51">
        <v>11</v>
      </c>
      <c r="E385" s="51">
        <v>43.4</v>
      </c>
      <c r="F385" s="52">
        <v>124.3</v>
      </c>
      <c r="G385" s="51">
        <v>136.5</v>
      </c>
      <c r="H385" s="51">
        <v>137.6</v>
      </c>
      <c r="I385" s="51">
        <v>147.6</v>
      </c>
      <c r="J385" s="51">
        <v>148.7</v>
      </c>
      <c r="K385" s="51">
        <v>154.7</v>
      </c>
      <c r="L385" s="51">
        <v>155.6</v>
      </c>
    </row>
    <row r="386" spans="2:12" ht="57.75" customHeight="1">
      <c r="B386" s="19" t="s">
        <v>491</v>
      </c>
      <c r="C386" s="20"/>
      <c r="D386" s="20"/>
      <c r="E386" s="5"/>
      <c r="F386" s="5"/>
      <c r="G386" s="5"/>
      <c r="H386" s="5"/>
      <c r="I386" s="5"/>
      <c r="J386" s="5"/>
      <c r="K386" s="5"/>
      <c r="L386" s="5"/>
    </row>
    <row r="387" spans="2:12" ht="37.5">
      <c r="B387" s="21" t="s">
        <v>12</v>
      </c>
      <c r="C387" s="20" t="s">
        <v>42</v>
      </c>
      <c r="D387" s="38">
        <v>1452.95</v>
      </c>
      <c r="E387" s="31">
        <v>1578.76</v>
      </c>
      <c r="F387" s="31">
        <v>1454.34</v>
      </c>
      <c r="G387" s="31">
        <v>1279.29</v>
      </c>
      <c r="H387" s="31">
        <v>1353.4</v>
      </c>
      <c r="I387" s="31">
        <v>1292.86</v>
      </c>
      <c r="J387" s="31">
        <v>1431.5</v>
      </c>
      <c r="K387" s="31">
        <v>1305.84</v>
      </c>
      <c r="L387" s="31">
        <v>1431.5</v>
      </c>
    </row>
    <row r="388" spans="2:12" ht="18.75">
      <c r="B388" s="24" t="s">
        <v>493</v>
      </c>
      <c r="C388" s="23" t="s">
        <v>258</v>
      </c>
      <c r="D388" s="53">
        <v>323.4</v>
      </c>
      <c r="E388" s="31">
        <v>356.65</v>
      </c>
      <c r="F388" s="31">
        <v>395.29</v>
      </c>
      <c r="G388" s="31">
        <v>369.14</v>
      </c>
      <c r="H388" s="31">
        <v>396.58</v>
      </c>
      <c r="I388" s="31">
        <v>382.71</v>
      </c>
      <c r="J388" s="31">
        <v>408.84</v>
      </c>
      <c r="K388" s="31">
        <v>395.69</v>
      </c>
      <c r="L388" s="31">
        <v>408.84</v>
      </c>
    </row>
    <row r="389" spans="2:12" ht="37.5">
      <c r="B389" s="22" t="s">
        <v>0</v>
      </c>
      <c r="C389" s="23" t="s">
        <v>258</v>
      </c>
      <c r="D389" s="53">
        <v>245.67</v>
      </c>
      <c r="E389" s="31">
        <v>264.02</v>
      </c>
      <c r="F389" s="31">
        <v>305.73</v>
      </c>
      <c r="G389" s="31">
        <v>302.88</v>
      </c>
      <c r="H389" s="31">
        <v>320.88</v>
      </c>
      <c r="I389" s="31">
        <v>313.2</v>
      </c>
      <c r="J389" s="31">
        <v>332.38</v>
      </c>
      <c r="K389" s="31">
        <v>325.72</v>
      </c>
      <c r="L389" s="31">
        <v>332.38</v>
      </c>
    </row>
    <row r="390" spans="2:12" ht="18.75">
      <c r="B390" s="24" t="s">
        <v>66</v>
      </c>
      <c r="C390" s="23"/>
      <c r="D390" s="54"/>
      <c r="E390" s="32"/>
      <c r="F390" s="32"/>
      <c r="G390" s="32"/>
      <c r="H390" s="32"/>
      <c r="I390" s="32"/>
      <c r="J390" s="32"/>
      <c r="K390" s="32"/>
      <c r="L390" s="32"/>
    </row>
    <row r="391" spans="2:12" ht="18.75">
      <c r="B391" s="24" t="s">
        <v>2</v>
      </c>
      <c r="C391" s="23" t="s">
        <v>258</v>
      </c>
      <c r="D391" s="54"/>
      <c r="E391" s="32"/>
      <c r="F391" s="32"/>
      <c r="G391" s="32"/>
      <c r="H391" s="32"/>
      <c r="I391" s="32"/>
      <c r="J391" s="32"/>
      <c r="K391" s="32"/>
      <c r="L391" s="32"/>
    </row>
    <row r="392" spans="2:12" ht="18.75">
      <c r="B392" s="24" t="s">
        <v>3</v>
      </c>
      <c r="C392" s="23" t="s">
        <v>258</v>
      </c>
      <c r="D392" s="53">
        <v>168.1</v>
      </c>
      <c r="E392" s="31">
        <v>163.35</v>
      </c>
      <c r="F392" s="31">
        <v>179.94</v>
      </c>
      <c r="G392" s="31">
        <v>171.22</v>
      </c>
      <c r="H392" s="31">
        <v>184.94</v>
      </c>
      <c r="I392" s="31">
        <v>180.72</v>
      </c>
      <c r="J392" s="31">
        <v>200.65</v>
      </c>
      <c r="K392" s="31">
        <v>193.24</v>
      </c>
      <c r="L392" s="31">
        <v>200.65</v>
      </c>
    </row>
    <row r="393" spans="2:12" ht="18.75">
      <c r="B393" s="24" t="s">
        <v>4</v>
      </c>
      <c r="C393" s="23" t="s">
        <v>258</v>
      </c>
      <c r="D393" s="54"/>
      <c r="E393" s="32"/>
      <c r="F393" s="32"/>
      <c r="G393" s="32"/>
      <c r="H393" s="32"/>
      <c r="I393" s="32"/>
      <c r="J393" s="32"/>
      <c r="K393" s="32"/>
      <c r="L393" s="32"/>
    </row>
    <row r="394" spans="2:12" ht="18" customHeight="1">
      <c r="B394" s="24" t="s">
        <v>138</v>
      </c>
      <c r="C394" s="23" t="s">
        <v>258</v>
      </c>
      <c r="D394" s="53"/>
      <c r="E394" s="31">
        <v>13.09</v>
      </c>
      <c r="F394" s="31">
        <v>25.46</v>
      </c>
      <c r="G394" s="31">
        <v>25.47</v>
      </c>
      <c r="H394" s="31">
        <v>34.87</v>
      </c>
      <c r="I394" s="31">
        <v>26.23</v>
      </c>
      <c r="J394" s="31">
        <v>29</v>
      </c>
      <c r="K394" s="31">
        <v>26.23</v>
      </c>
      <c r="L394" s="31">
        <v>29</v>
      </c>
    </row>
    <row r="395" spans="2:12" ht="37.5">
      <c r="B395" s="24" t="s">
        <v>5</v>
      </c>
      <c r="C395" s="23" t="s">
        <v>258</v>
      </c>
      <c r="D395" s="54"/>
      <c r="E395" s="32"/>
      <c r="F395" s="32"/>
      <c r="G395" s="32"/>
      <c r="H395" s="32"/>
      <c r="I395" s="32"/>
      <c r="J395" s="32"/>
      <c r="K395" s="32"/>
      <c r="L395" s="32"/>
    </row>
    <row r="396" spans="2:12" ht="18.75">
      <c r="B396" s="24" t="s">
        <v>6</v>
      </c>
      <c r="C396" s="23" t="s">
        <v>258</v>
      </c>
      <c r="D396" s="53">
        <v>9.7</v>
      </c>
      <c r="E396" s="31">
        <v>8.19</v>
      </c>
      <c r="F396" s="31">
        <v>9.49</v>
      </c>
      <c r="G396" s="31">
        <v>7</v>
      </c>
      <c r="H396" s="31">
        <v>10.37</v>
      </c>
      <c r="I396" s="31">
        <v>7</v>
      </c>
      <c r="J396" s="31">
        <v>10.35</v>
      </c>
      <c r="K396" s="31">
        <v>7</v>
      </c>
      <c r="L396" s="31">
        <v>10.35</v>
      </c>
    </row>
    <row r="397" spans="2:12" ht="18.75">
      <c r="B397" s="24" t="s">
        <v>7</v>
      </c>
      <c r="C397" s="23" t="s">
        <v>258</v>
      </c>
      <c r="D397" s="53"/>
      <c r="E397" s="31"/>
      <c r="F397" s="31"/>
      <c r="G397" s="31"/>
      <c r="H397" s="31"/>
      <c r="I397" s="31"/>
      <c r="J397" s="31"/>
      <c r="K397" s="31"/>
      <c r="L397" s="31"/>
    </row>
    <row r="398" spans="2:12" ht="18.75">
      <c r="B398" s="24" t="s">
        <v>8</v>
      </c>
      <c r="C398" s="23" t="s">
        <v>258</v>
      </c>
      <c r="D398" s="54"/>
      <c r="E398" s="32"/>
      <c r="F398" s="32"/>
      <c r="G398" s="32"/>
      <c r="H398" s="32"/>
      <c r="I398" s="32"/>
      <c r="J398" s="32"/>
      <c r="K398" s="32"/>
      <c r="L398" s="32"/>
    </row>
    <row r="399" spans="2:12" ht="18.75">
      <c r="B399" s="24" t="s">
        <v>9</v>
      </c>
      <c r="C399" s="23" t="s">
        <v>258</v>
      </c>
      <c r="D399" s="54"/>
      <c r="E399" s="32"/>
      <c r="F399" s="32"/>
      <c r="G399" s="32"/>
      <c r="H399" s="32"/>
      <c r="I399" s="32"/>
      <c r="J399" s="32"/>
      <c r="K399" s="32"/>
      <c r="L399" s="32"/>
    </row>
    <row r="400" spans="2:12" ht="18.75">
      <c r="B400" s="24" t="s">
        <v>10</v>
      </c>
      <c r="C400" s="23" t="s">
        <v>258</v>
      </c>
      <c r="D400" s="53">
        <v>40.04</v>
      </c>
      <c r="E400" s="31">
        <v>44.14</v>
      </c>
      <c r="F400" s="31">
        <v>49.93</v>
      </c>
      <c r="G400" s="31">
        <v>56.85</v>
      </c>
      <c r="H400" s="31">
        <v>51.74</v>
      </c>
      <c r="I400" s="31">
        <v>56.85</v>
      </c>
      <c r="J400" s="31">
        <v>51.74</v>
      </c>
      <c r="K400" s="31">
        <v>56.85</v>
      </c>
      <c r="L400" s="31">
        <v>51.74</v>
      </c>
    </row>
    <row r="401" spans="2:12" ht="18.75">
      <c r="B401" s="19" t="s">
        <v>11</v>
      </c>
      <c r="C401" s="20" t="s">
        <v>258</v>
      </c>
      <c r="D401" s="38">
        <v>77.73</v>
      </c>
      <c r="E401" s="31">
        <v>92.63</v>
      </c>
      <c r="F401" s="31">
        <v>89.56</v>
      </c>
      <c r="G401" s="31">
        <v>66.26</v>
      </c>
      <c r="H401" s="31">
        <v>75.7</v>
      </c>
      <c r="I401" s="31">
        <v>69.51</v>
      </c>
      <c r="J401" s="31">
        <v>76.46</v>
      </c>
      <c r="K401" s="31">
        <v>69.97</v>
      </c>
      <c r="L401" s="31">
        <v>76.46</v>
      </c>
    </row>
    <row r="402" spans="2:12" ht="18.75">
      <c r="B402" s="19" t="s">
        <v>395</v>
      </c>
      <c r="C402" s="20" t="s">
        <v>258</v>
      </c>
      <c r="D402" s="38">
        <v>1129.55</v>
      </c>
      <c r="E402" s="31">
        <v>1222.11</v>
      </c>
      <c r="F402" s="31">
        <v>1059.05</v>
      </c>
      <c r="G402" s="31">
        <v>910.15</v>
      </c>
      <c r="H402" s="31">
        <v>956.82</v>
      </c>
      <c r="I402" s="31">
        <v>910.15</v>
      </c>
      <c r="J402" s="31">
        <v>1022.66</v>
      </c>
      <c r="K402" s="31">
        <v>910.15</v>
      </c>
      <c r="L402" s="31">
        <v>1022.66</v>
      </c>
    </row>
    <row r="403" spans="2:12" ht="18.75">
      <c r="B403" s="25" t="s">
        <v>66</v>
      </c>
      <c r="C403" s="20"/>
      <c r="D403" s="39"/>
      <c r="E403" s="39"/>
      <c r="F403" s="32"/>
      <c r="G403" s="32"/>
      <c r="H403" s="32"/>
      <c r="I403" s="32"/>
      <c r="J403" s="32"/>
      <c r="K403" s="32"/>
      <c r="L403" s="32"/>
    </row>
    <row r="404" spans="2:12" ht="18.75">
      <c r="B404" s="25" t="s">
        <v>398</v>
      </c>
      <c r="C404" s="20" t="s">
        <v>258</v>
      </c>
      <c r="D404" s="39"/>
      <c r="E404" s="39"/>
      <c r="F404" s="32"/>
      <c r="G404" s="32"/>
      <c r="H404" s="32"/>
      <c r="I404" s="32"/>
      <c r="J404" s="32"/>
      <c r="K404" s="32"/>
      <c r="L404" s="32"/>
    </row>
    <row r="405" spans="2:12" ht="18.75">
      <c r="B405" s="25" t="s">
        <v>399</v>
      </c>
      <c r="C405" s="20" t="s">
        <v>258</v>
      </c>
      <c r="D405" s="39"/>
      <c r="E405" s="39"/>
      <c r="F405" s="32"/>
      <c r="G405" s="32"/>
      <c r="H405" s="32"/>
      <c r="I405" s="32"/>
      <c r="J405" s="32"/>
      <c r="K405" s="32"/>
      <c r="L405" s="32"/>
    </row>
    <row r="406" spans="2:12" ht="18.75">
      <c r="B406" s="25" t="s">
        <v>396</v>
      </c>
      <c r="C406" s="20" t="s">
        <v>258</v>
      </c>
      <c r="D406" s="39"/>
      <c r="E406" s="39"/>
      <c r="F406" s="32"/>
      <c r="G406" s="32"/>
      <c r="H406" s="32"/>
      <c r="I406" s="32"/>
      <c r="J406" s="32"/>
      <c r="K406" s="32"/>
      <c r="L406" s="32"/>
    </row>
    <row r="407" spans="2:12" ht="18.75">
      <c r="B407" s="25" t="s">
        <v>66</v>
      </c>
      <c r="C407" s="28"/>
      <c r="D407" s="39"/>
      <c r="E407" s="39"/>
      <c r="F407" s="32"/>
      <c r="G407" s="32"/>
      <c r="H407" s="32"/>
      <c r="I407" s="32"/>
      <c r="J407" s="32"/>
      <c r="K407" s="32"/>
      <c r="L407" s="32"/>
    </row>
    <row r="408" spans="2:12" ht="18.75">
      <c r="B408" s="25" t="s">
        <v>397</v>
      </c>
      <c r="C408" s="20" t="s">
        <v>258</v>
      </c>
      <c r="D408" s="39"/>
      <c r="E408" s="39"/>
      <c r="F408" s="32"/>
      <c r="G408" s="32"/>
      <c r="H408" s="32"/>
      <c r="I408" s="32"/>
      <c r="J408" s="32"/>
      <c r="K408" s="32"/>
      <c r="L408" s="32"/>
    </row>
    <row r="409" spans="2:12" ht="37.5">
      <c r="B409" s="21" t="s">
        <v>13</v>
      </c>
      <c r="C409" s="20" t="s">
        <v>258</v>
      </c>
      <c r="D409" s="38">
        <v>1395.36</v>
      </c>
      <c r="E409" s="31">
        <v>1623.42</v>
      </c>
      <c r="F409" s="31">
        <v>1532.27</v>
      </c>
      <c r="G409" s="31">
        <v>1279.29</v>
      </c>
      <c r="H409" s="31">
        <v>1353.4</v>
      </c>
      <c r="I409" s="31">
        <v>1292.86</v>
      </c>
      <c r="J409" s="31">
        <v>1431.5</v>
      </c>
      <c r="K409" s="31">
        <v>1305.84</v>
      </c>
      <c r="L409" s="31">
        <v>1431.5</v>
      </c>
    </row>
    <row r="410" spans="2:12" ht="18.75">
      <c r="B410" s="27" t="s">
        <v>1</v>
      </c>
      <c r="C410" s="23"/>
      <c r="D410" s="54"/>
      <c r="E410" s="32"/>
      <c r="F410" s="32"/>
      <c r="G410" s="32"/>
      <c r="H410" s="32"/>
      <c r="I410" s="32"/>
      <c r="J410" s="32"/>
      <c r="K410" s="32"/>
      <c r="L410" s="32"/>
    </row>
    <row r="411" spans="2:12" ht="18.75">
      <c r="B411" s="24" t="s">
        <v>400</v>
      </c>
      <c r="C411" s="23" t="s">
        <v>258</v>
      </c>
      <c r="D411" s="53">
        <v>174.72</v>
      </c>
      <c r="E411" s="31">
        <v>184.57</v>
      </c>
      <c r="F411" s="31">
        <v>200.74</v>
      </c>
      <c r="G411" s="31">
        <v>199.26</v>
      </c>
      <c r="H411" s="31">
        <v>186.91</v>
      </c>
      <c r="I411" s="31">
        <v>199.26</v>
      </c>
      <c r="J411" s="31">
        <v>199.88</v>
      </c>
      <c r="K411" s="31">
        <v>199.26</v>
      </c>
      <c r="L411" s="31">
        <v>199.88</v>
      </c>
    </row>
    <row r="412" spans="2:12" ht="18.75">
      <c r="B412" s="24" t="s">
        <v>401</v>
      </c>
      <c r="C412" s="23" t="s">
        <v>258</v>
      </c>
      <c r="D412" s="53">
        <v>1.72</v>
      </c>
      <c r="E412" s="31">
        <v>1.82</v>
      </c>
      <c r="F412" s="31">
        <v>1.82</v>
      </c>
      <c r="G412" s="31">
        <v>2.14</v>
      </c>
      <c r="H412" s="31">
        <v>2</v>
      </c>
      <c r="I412" s="31">
        <v>2.14</v>
      </c>
      <c r="J412" s="31">
        <v>1.89</v>
      </c>
      <c r="K412" s="31">
        <v>2.14</v>
      </c>
      <c r="L412" s="31">
        <v>1.89</v>
      </c>
    </row>
    <row r="413" spans="2:12" ht="18.75">
      <c r="B413" s="24" t="s">
        <v>402</v>
      </c>
      <c r="C413" s="23" t="s">
        <v>258</v>
      </c>
      <c r="D413" s="53">
        <v>3.82</v>
      </c>
      <c r="E413" s="31">
        <v>4.15</v>
      </c>
      <c r="F413" s="31">
        <v>4.81</v>
      </c>
      <c r="G413" s="31">
        <v>5.36</v>
      </c>
      <c r="H413" s="31">
        <v>4.46</v>
      </c>
      <c r="I413" s="31">
        <v>5.36</v>
      </c>
      <c r="J413" s="31">
        <v>4.33</v>
      </c>
      <c r="K413" s="31">
        <v>5.36</v>
      </c>
      <c r="L413" s="31">
        <v>4.33</v>
      </c>
    </row>
    <row r="414" spans="2:12" ht="18.75">
      <c r="B414" s="24" t="s">
        <v>403</v>
      </c>
      <c r="C414" s="23" t="s">
        <v>258</v>
      </c>
      <c r="D414" s="53">
        <v>173.32</v>
      </c>
      <c r="E414" s="31">
        <v>180.92</v>
      </c>
      <c r="F414" s="31">
        <v>268.6</v>
      </c>
      <c r="G414" s="31">
        <v>95.25</v>
      </c>
      <c r="H414" s="31">
        <v>112.11</v>
      </c>
      <c r="I414" s="31">
        <v>95.25</v>
      </c>
      <c r="J414" s="31">
        <v>140.77</v>
      </c>
      <c r="K414" s="31">
        <v>95.25</v>
      </c>
      <c r="L414" s="31">
        <v>140.77</v>
      </c>
    </row>
    <row r="415" spans="2:12" ht="18.75">
      <c r="B415" s="24" t="s">
        <v>404</v>
      </c>
      <c r="C415" s="23" t="s">
        <v>258</v>
      </c>
      <c r="D415" s="53">
        <v>62.17</v>
      </c>
      <c r="E415" s="31">
        <v>42.46</v>
      </c>
      <c r="F415" s="31">
        <v>38.69</v>
      </c>
      <c r="G415" s="31">
        <v>25.29</v>
      </c>
      <c r="H415" s="31">
        <v>35.45</v>
      </c>
      <c r="I415" s="31">
        <v>25.29</v>
      </c>
      <c r="J415" s="31">
        <v>31.03</v>
      </c>
      <c r="K415" s="31">
        <v>25.29</v>
      </c>
      <c r="L415" s="31">
        <v>31.03</v>
      </c>
    </row>
    <row r="416" spans="2:12" ht="18.75">
      <c r="B416" s="24" t="s">
        <v>405</v>
      </c>
      <c r="C416" s="23" t="s">
        <v>258</v>
      </c>
      <c r="D416" s="53"/>
      <c r="E416" s="31"/>
      <c r="F416" s="31"/>
      <c r="G416" s="31"/>
      <c r="H416" s="31"/>
      <c r="I416" s="31"/>
      <c r="J416" s="31"/>
      <c r="K416" s="31"/>
      <c r="L416" s="31"/>
    </row>
    <row r="417" spans="2:12" ht="18.75">
      <c r="B417" s="24" t="s">
        <v>261</v>
      </c>
      <c r="C417" s="23" t="s">
        <v>258</v>
      </c>
      <c r="D417" s="53">
        <v>548.04</v>
      </c>
      <c r="E417" s="31">
        <v>708.42</v>
      </c>
      <c r="F417" s="31">
        <v>550.25</v>
      </c>
      <c r="G417" s="31">
        <v>504.87</v>
      </c>
      <c r="H417" s="31">
        <v>557.89</v>
      </c>
      <c r="I417" s="31">
        <v>518.44</v>
      </c>
      <c r="J417" s="31">
        <v>570.3</v>
      </c>
      <c r="K417" s="31">
        <v>531.42</v>
      </c>
      <c r="L417" s="31">
        <v>570.3</v>
      </c>
    </row>
    <row r="418" spans="2:12" ht="18.75">
      <c r="B418" s="24" t="s">
        <v>406</v>
      </c>
      <c r="C418" s="23" t="s">
        <v>258</v>
      </c>
      <c r="D418" s="53">
        <v>112.62</v>
      </c>
      <c r="E418" s="31">
        <v>117.62</v>
      </c>
      <c r="F418" s="31">
        <v>88.38</v>
      </c>
      <c r="G418" s="31">
        <v>97.12</v>
      </c>
      <c r="H418" s="31">
        <v>93.06</v>
      </c>
      <c r="I418" s="31">
        <v>97.12</v>
      </c>
      <c r="J418" s="31">
        <v>89.35</v>
      </c>
      <c r="K418" s="31">
        <v>97.12</v>
      </c>
      <c r="L418" s="31">
        <v>89.35</v>
      </c>
    </row>
    <row r="419" spans="2:12" ht="18.75">
      <c r="B419" s="24" t="s">
        <v>407</v>
      </c>
      <c r="C419" s="23" t="s">
        <v>258</v>
      </c>
      <c r="D419" s="53"/>
      <c r="E419" s="31"/>
      <c r="F419" s="31"/>
      <c r="G419" s="32"/>
      <c r="H419" s="32"/>
      <c r="I419" s="32"/>
      <c r="J419" s="32"/>
      <c r="K419" s="32"/>
      <c r="L419" s="32"/>
    </row>
    <row r="420" spans="2:12" ht="18.75">
      <c r="B420" s="24" t="s">
        <v>262</v>
      </c>
      <c r="C420" s="23" t="s">
        <v>258</v>
      </c>
      <c r="D420" s="53">
        <v>311.19</v>
      </c>
      <c r="E420" s="31">
        <v>360.37</v>
      </c>
      <c r="F420" s="31">
        <v>357.05</v>
      </c>
      <c r="G420" s="31">
        <v>339</v>
      </c>
      <c r="H420" s="31">
        <v>356.6</v>
      </c>
      <c r="I420" s="31">
        <v>339</v>
      </c>
      <c r="J420" s="31">
        <v>383.37</v>
      </c>
      <c r="K420" s="31">
        <v>339</v>
      </c>
      <c r="L420" s="31">
        <v>383.37</v>
      </c>
    </row>
    <row r="421" spans="2:12" ht="18.75">
      <c r="B421" s="24" t="s">
        <v>408</v>
      </c>
      <c r="C421" s="23" t="s">
        <v>258</v>
      </c>
      <c r="D421" s="53">
        <v>7.76</v>
      </c>
      <c r="E421" s="31">
        <v>23.09</v>
      </c>
      <c r="F421" s="31">
        <v>21.93</v>
      </c>
      <c r="G421" s="31">
        <v>11</v>
      </c>
      <c r="H421" s="31">
        <v>4.92</v>
      </c>
      <c r="I421" s="31">
        <v>11</v>
      </c>
      <c r="J421" s="31">
        <v>10.58</v>
      </c>
      <c r="K421" s="31">
        <v>11</v>
      </c>
      <c r="L421" s="31">
        <v>10.58</v>
      </c>
    </row>
    <row r="422" spans="2:12" ht="18.75">
      <c r="B422" s="24" t="s">
        <v>409</v>
      </c>
      <c r="C422" s="23" t="s">
        <v>258</v>
      </c>
      <c r="D422" s="53"/>
      <c r="E422" s="31"/>
      <c r="F422" s="31"/>
      <c r="G422" s="32"/>
      <c r="H422" s="32"/>
      <c r="I422" s="32"/>
      <c r="J422" s="32"/>
      <c r="K422" s="32"/>
      <c r="L422" s="32"/>
    </row>
    <row r="423" spans="2:12" ht="18.75">
      <c r="B423" s="24" t="s">
        <v>410</v>
      </c>
      <c r="C423" s="23" t="s">
        <v>258</v>
      </c>
      <c r="D423" s="53"/>
      <c r="E423" s="31"/>
      <c r="F423" s="31"/>
      <c r="G423" s="32"/>
      <c r="H423" s="32"/>
      <c r="I423" s="32"/>
      <c r="J423" s="32"/>
      <c r="K423" s="32"/>
      <c r="L423" s="32"/>
    </row>
    <row r="424" spans="2:12" ht="37.5">
      <c r="B424" s="26" t="s">
        <v>263</v>
      </c>
      <c r="C424" s="20" t="s">
        <v>258</v>
      </c>
      <c r="D424" s="38">
        <v>57.59</v>
      </c>
      <c r="E424" s="31">
        <v>-44.66</v>
      </c>
      <c r="F424" s="31">
        <v>-77.93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</row>
    <row r="425" spans="2:12" ht="37.5">
      <c r="B425" s="21" t="s">
        <v>411</v>
      </c>
      <c r="C425" s="20" t="s">
        <v>258</v>
      </c>
      <c r="D425" s="20"/>
      <c r="E425" s="5"/>
      <c r="F425" s="5"/>
      <c r="G425" s="5"/>
      <c r="H425" s="5"/>
      <c r="I425" s="5"/>
      <c r="J425" s="5"/>
      <c r="K425" s="5"/>
      <c r="L425" s="5"/>
    </row>
    <row r="426" spans="2:12" ht="18.75">
      <c r="B426" s="3" t="s">
        <v>264</v>
      </c>
      <c r="C426" s="4"/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.75">
      <c r="B427" s="3" t="s">
        <v>265</v>
      </c>
      <c r="C427" s="4" t="s">
        <v>258</v>
      </c>
      <c r="D427" s="55">
        <v>6401.49</v>
      </c>
      <c r="E427" s="56">
        <v>6785.25</v>
      </c>
      <c r="F427" s="56">
        <v>7292.38</v>
      </c>
      <c r="G427" s="56">
        <v>7749.38</v>
      </c>
      <c r="H427" s="56">
        <v>7753.38</v>
      </c>
      <c r="I427" s="56">
        <v>7995.08</v>
      </c>
      <c r="J427" s="56">
        <v>7815.48</v>
      </c>
      <c r="K427" s="56">
        <v>8075.08</v>
      </c>
      <c r="L427" s="56">
        <v>8038.08</v>
      </c>
    </row>
    <row r="428" spans="2:12" ht="18.75">
      <c r="B428" s="6" t="s">
        <v>66</v>
      </c>
      <c r="C428" s="4"/>
      <c r="D428" s="55"/>
      <c r="E428" s="56"/>
      <c r="F428" s="56"/>
      <c r="G428" s="56"/>
      <c r="H428" s="56"/>
      <c r="I428" s="56"/>
      <c r="J428" s="56"/>
      <c r="K428" s="56"/>
      <c r="L428" s="56"/>
    </row>
    <row r="429" spans="2:12" ht="18.75">
      <c r="B429" s="6" t="s">
        <v>266</v>
      </c>
      <c r="C429" s="4" t="s">
        <v>258</v>
      </c>
      <c r="D429" s="55">
        <v>760</v>
      </c>
      <c r="E429" s="56">
        <v>768</v>
      </c>
      <c r="F429" s="56">
        <v>870</v>
      </c>
      <c r="G429" s="56">
        <v>960</v>
      </c>
      <c r="H429" s="56">
        <v>985</v>
      </c>
      <c r="I429" s="56">
        <v>987</v>
      </c>
      <c r="J429" s="56">
        <v>991</v>
      </c>
      <c r="K429" s="56">
        <v>997</v>
      </c>
      <c r="L429" s="56">
        <v>1000</v>
      </c>
    </row>
    <row r="430" spans="2:12" ht="18.75">
      <c r="B430" s="6" t="s">
        <v>267</v>
      </c>
      <c r="C430" s="4" t="s">
        <v>258</v>
      </c>
      <c r="D430" s="56">
        <v>1826.89</v>
      </c>
      <c r="E430" s="56">
        <v>2006.07</v>
      </c>
      <c r="F430" s="56">
        <v>2128.4</v>
      </c>
      <c r="G430" s="56">
        <v>2322</v>
      </c>
      <c r="H430" s="56">
        <v>2331</v>
      </c>
      <c r="I430" s="56">
        <v>2570</v>
      </c>
      <c r="J430" s="57">
        <v>2594.4</v>
      </c>
      <c r="K430" s="56">
        <v>2850</v>
      </c>
      <c r="L430" s="56">
        <v>2880</v>
      </c>
    </row>
    <row r="431" spans="2:12" ht="37.5">
      <c r="B431" s="6" t="s">
        <v>268</v>
      </c>
      <c r="C431" s="4" t="s">
        <v>258</v>
      </c>
      <c r="D431" s="55">
        <v>380</v>
      </c>
      <c r="E431" s="56">
        <v>400</v>
      </c>
      <c r="F431" s="56">
        <v>400</v>
      </c>
      <c r="G431" s="56">
        <v>380</v>
      </c>
      <c r="H431" s="56">
        <v>350</v>
      </c>
      <c r="I431" s="56">
        <v>350</v>
      </c>
      <c r="J431" s="56">
        <v>242</v>
      </c>
      <c r="K431" s="56">
        <v>240</v>
      </c>
      <c r="L431" s="56">
        <v>170</v>
      </c>
    </row>
    <row r="432" spans="2:12" ht="18.75">
      <c r="B432" s="6" t="s">
        <v>269</v>
      </c>
      <c r="C432" s="4" t="s">
        <v>258</v>
      </c>
      <c r="D432" s="55">
        <v>820</v>
      </c>
      <c r="E432" s="56">
        <v>880</v>
      </c>
      <c r="F432" s="56">
        <v>890</v>
      </c>
      <c r="G432" s="56">
        <v>980</v>
      </c>
      <c r="H432" s="56">
        <v>980</v>
      </c>
      <c r="I432" s="56">
        <v>980</v>
      </c>
      <c r="J432" s="56">
        <v>980</v>
      </c>
      <c r="K432" s="56">
        <v>980</v>
      </c>
      <c r="L432" s="56">
        <v>980</v>
      </c>
    </row>
    <row r="433" spans="2:12" ht="18.75">
      <c r="B433" s="6" t="s">
        <v>270</v>
      </c>
      <c r="C433" s="4" t="s">
        <v>258</v>
      </c>
      <c r="D433" s="55">
        <v>2614.6</v>
      </c>
      <c r="E433" s="56">
        <v>2731.18</v>
      </c>
      <c r="F433" s="56">
        <v>3003.98</v>
      </c>
      <c r="G433" s="56">
        <v>3107.38</v>
      </c>
      <c r="H433" s="56">
        <v>3107.38</v>
      </c>
      <c r="I433" s="56">
        <v>3108.08</v>
      </c>
      <c r="J433" s="56">
        <v>3008.08</v>
      </c>
      <c r="K433" s="56">
        <v>3008.08</v>
      </c>
      <c r="L433" s="56">
        <v>3008.08</v>
      </c>
    </row>
    <row r="434" spans="2:12" ht="18.75">
      <c r="B434" s="6" t="s">
        <v>66</v>
      </c>
      <c r="C434" s="4"/>
      <c r="D434" s="55"/>
      <c r="E434" s="56"/>
      <c r="F434" s="56"/>
      <c r="G434" s="56"/>
      <c r="H434" s="56"/>
      <c r="I434" s="56"/>
      <c r="J434" s="56"/>
      <c r="K434" s="56"/>
      <c r="L434" s="56"/>
    </row>
    <row r="435" spans="2:12" ht="18.75">
      <c r="B435" s="6" t="s">
        <v>271</v>
      </c>
      <c r="C435" s="4" t="s">
        <v>258</v>
      </c>
      <c r="D435" s="55">
        <v>2070.1</v>
      </c>
      <c r="E435" s="56">
        <v>2167.08</v>
      </c>
      <c r="F435" s="56">
        <v>2376.99</v>
      </c>
      <c r="G435" s="56">
        <v>2376.99</v>
      </c>
      <c r="H435" s="56">
        <v>2376.99</v>
      </c>
      <c r="I435" s="56">
        <v>2377.09</v>
      </c>
      <c r="J435" s="56">
        <v>2377.09</v>
      </c>
      <c r="K435" s="56">
        <v>2377.09</v>
      </c>
      <c r="L435" s="56">
        <v>2377.09</v>
      </c>
    </row>
    <row r="436" spans="2:12" ht="18.75">
      <c r="B436" s="6" t="s">
        <v>272</v>
      </c>
      <c r="C436" s="4" t="s">
        <v>258</v>
      </c>
      <c r="D436" s="55">
        <v>542.27</v>
      </c>
      <c r="E436" s="56">
        <v>562.39</v>
      </c>
      <c r="F436" s="56">
        <v>625.49</v>
      </c>
      <c r="G436" s="56">
        <v>628.79</v>
      </c>
      <c r="H436" s="56">
        <v>628.79</v>
      </c>
      <c r="I436" s="56">
        <v>629.39</v>
      </c>
      <c r="J436" s="56">
        <v>629.39</v>
      </c>
      <c r="K436" s="56">
        <v>629.39</v>
      </c>
      <c r="L436" s="56">
        <v>629.39</v>
      </c>
    </row>
    <row r="437" spans="2:12" ht="18.75">
      <c r="B437" s="6" t="s">
        <v>273</v>
      </c>
      <c r="C437" s="4" t="s">
        <v>258</v>
      </c>
      <c r="D437" s="55">
        <v>2.23</v>
      </c>
      <c r="E437" s="56">
        <v>1.71</v>
      </c>
      <c r="F437" s="56">
        <v>1.5</v>
      </c>
      <c r="G437" s="56">
        <v>1.6</v>
      </c>
      <c r="H437" s="56">
        <v>1.6</v>
      </c>
      <c r="I437" s="56">
        <v>1.6</v>
      </c>
      <c r="J437" s="56">
        <v>1.6</v>
      </c>
      <c r="K437" s="56">
        <v>1.6</v>
      </c>
      <c r="L437" s="56">
        <v>1.6</v>
      </c>
    </row>
    <row r="438" spans="2:12" ht="18.75">
      <c r="B438" s="7" t="s">
        <v>340</v>
      </c>
      <c r="C438" s="4" t="s">
        <v>437</v>
      </c>
      <c r="D438" s="55">
        <v>101.3</v>
      </c>
      <c r="E438" s="56">
        <v>106</v>
      </c>
      <c r="F438" s="56">
        <v>107.5</v>
      </c>
      <c r="G438" s="56">
        <v>106.27</v>
      </c>
      <c r="H438" s="56">
        <v>106.32</v>
      </c>
      <c r="I438" s="56">
        <v>103.17</v>
      </c>
      <c r="J438" s="56">
        <v>100.8</v>
      </c>
      <c r="K438" s="56">
        <v>101</v>
      </c>
      <c r="L438" s="56">
        <v>102.8</v>
      </c>
    </row>
    <row r="439" spans="2:12" ht="18.75">
      <c r="B439" s="7" t="s">
        <v>274</v>
      </c>
      <c r="C439" s="4" t="s">
        <v>275</v>
      </c>
      <c r="D439" s="55">
        <v>8802.9</v>
      </c>
      <c r="E439" s="56">
        <v>9439.7</v>
      </c>
      <c r="F439" s="56">
        <v>10196.3</v>
      </c>
      <c r="G439" s="56">
        <v>10763.03</v>
      </c>
      <c r="H439" s="56">
        <v>10679.6</v>
      </c>
      <c r="I439" s="56">
        <v>11012.5</v>
      </c>
      <c r="J439" s="56">
        <v>10676.9</v>
      </c>
      <c r="K439" s="56">
        <v>11031.5</v>
      </c>
      <c r="L439" s="56">
        <v>10856.4</v>
      </c>
    </row>
    <row r="440" spans="2:12" ht="18.75">
      <c r="B440" s="7" t="s">
        <v>276</v>
      </c>
      <c r="C440" s="4" t="s">
        <v>275</v>
      </c>
      <c r="D440" s="55">
        <v>8455.99</v>
      </c>
      <c r="E440" s="56">
        <v>9162.67</v>
      </c>
      <c r="F440" s="56">
        <v>10170.87</v>
      </c>
      <c r="G440" s="56">
        <v>10170.87</v>
      </c>
      <c r="H440" s="56">
        <v>10170.87</v>
      </c>
      <c r="I440" s="56">
        <v>10170.87</v>
      </c>
      <c r="J440" s="56">
        <v>10170.87</v>
      </c>
      <c r="K440" s="56">
        <v>10170.87</v>
      </c>
      <c r="L440" s="56">
        <v>10170.87</v>
      </c>
    </row>
    <row r="441" spans="2:12" ht="18.75">
      <c r="B441" s="7" t="s">
        <v>277</v>
      </c>
      <c r="C441" s="4" t="s">
        <v>437</v>
      </c>
      <c r="D441" s="55">
        <v>109.29</v>
      </c>
      <c r="E441" s="56">
        <v>108.36</v>
      </c>
      <c r="F441" s="56">
        <v>111</v>
      </c>
      <c r="G441" s="56">
        <v>100</v>
      </c>
      <c r="H441" s="56">
        <v>100</v>
      </c>
      <c r="I441" s="56">
        <v>100</v>
      </c>
      <c r="J441" s="56">
        <v>100</v>
      </c>
      <c r="K441" s="56">
        <v>100</v>
      </c>
      <c r="L441" s="56">
        <v>100</v>
      </c>
    </row>
    <row r="442" spans="2:12" ht="18.75" customHeight="1">
      <c r="B442" s="7" t="s">
        <v>278</v>
      </c>
      <c r="C442" s="4" t="s">
        <v>279</v>
      </c>
      <c r="D442" s="55">
        <v>7306</v>
      </c>
      <c r="E442" s="56">
        <v>8050</v>
      </c>
      <c r="F442" s="56">
        <v>9981</v>
      </c>
      <c r="G442" s="56">
        <v>10743</v>
      </c>
      <c r="H442" s="56">
        <v>10728</v>
      </c>
      <c r="I442" s="56">
        <v>11400</v>
      </c>
      <c r="J442" s="56">
        <v>11320</v>
      </c>
      <c r="K442" s="56">
        <v>12655</v>
      </c>
      <c r="L442" s="56">
        <v>12410</v>
      </c>
    </row>
    <row r="443" spans="2:12" ht="37.5">
      <c r="B443" s="7" t="s">
        <v>280</v>
      </c>
      <c r="C443" s="4" t="s">
        <v>281</v>
      </c>
      <c r="D443" s="55">
        <v>21</v>
      </c>
      <c r="E443" s="56">
        <v>21</v>
      </c>
      <c r="F443" s="56">
        <v>20</v>
      </c>
      <c r="G443" s="56">
        <v>19</v>
      </c>
      <c r="H443" s="56">
        <v>17</v>
      </c>
      <c r="I443" s="56">
        <v>17</v>
      </c>
      <c r="J443" s="56">
        <v>17</v>
      </c>
      <c r="K443" s="56">
        <v>17</v>
      </c>
      <c r="L443" s="56">
        <v>17</v>
      </c>
    </row>
    <row r="444" spans="2:12" ht="18.75">
      <c r="B444" s="3" t="s">
        <v>282</v>
      </c>
      <c r="C444" s="4" t="s">
        <v>258</v>
      </c>
      <c r="D444" s="55">
        <v>6267.9</v>
      </c>
      <c r="E444" s="56">
        <v>6755.68</v>
      </c>
      <c r="F444" s="56">
        <v>7261.5</v>
      </c>
      <c r="G444" s="56">
        <v>7679.63</v>
      </c>
      <c r="H444" s="56">
        <v>7707.4</v>
      </c>
      <c r="I444" s="56">
        <v>7816</v>
      </c>
      <c r="J444" s="56">
        <v>7621</v>
      </c>
      <c r="K444" s="56">
        <v>7915</v>
      </c>
      <c r="L444" s="56">
        <v>7970</v>
      </c>
    </row>
    <row r="445" spans="2:12" ht="18.75">
      <c r="B445" s="6" t="s">
        <v>66</v>
      </c>
      <c r="C445" s="4" t="s">
        <v>283</v>
      </c>
      <c r="D445" s="55"/>
      <c r="E445" s="56"/>
      <c r="F445" s="56"/>
      <c r="G445" s="56"/>
      <c r="H445" s="56"/>
      <c r="I445" s="56"/>
      <c r="J445" s="56"/>
      <c r="K445" s="56"/>
      <c r="L445" s="56"/>
    </row>
    <row r="446" spans="2:12" ht="18.75">
      <c r="B446" s="6" t="s">
        <v>284</v>
      </c>
      <c r="C446" s="4" t="s">
        <v>258</v>
      </c>
      <c r="D446" s="55">
        <v>6401.49</v>
      </c>
      <c r="E446" s="56">
        <v>6440.71</v>
      </c>
      <c r="F446" s="56">
        <v>6900.51</v>
      </c>
      <c r="G446" s="56">
        <v>7304.32</v>
      </c>
      <c r="H446" s="56">
        <v>7317.33</v>
      </c>
      <c r="I446" s="56">
        <v>7417</v>
      </c>
      <c r="J446" s="56">
        <v>7179.45</v>
      </c>
      <c r="K446" s="56">
        <v>7484</v>
      </c>
      <c r="L446" s="56">
        <v>7528.45</v>
      </c>
    </row>
    <row r="447" spans="2:12" ht="18.75">
      <c r="B447" s="6" t="s">
        <v>285</v>
      </c>
      <c r="C447" s="4" t="s">
        <v>258</v>
      </c>
      <c r="D447" s="58">
        <v>2955.4</v>
      </c>
      <c r="E447" s="58">
        <v>3195.9</v>
      </c>
      <c r="F447" s="56">
        <v>3395</v>
      </c>
      <c r="G447" s="56">
        <v>3555</v>
      </c>
      <c r="H447" s="56">
        <v>3560</v>
      </c>
      <c r="I447" s="56">
        <v>3710</v>
      </c>
      <c r="J447" s="56">
        <v>3715</v>
      </c>
      <c r="K447" s="59">
        <v>3864.34</v>
      </c>
      <c r="L447" s="56">
        <v>3869.17</v>
      </c>
    </row>
    <row r="448" spans="2:12" ht="18.75">
      <c r="B448" s="6" t="s">
        <v>286</v>
      </c>
      <c r="C448" s="9" t="s">
        <v>42</v>
      </c>
      <c r="D448" s="60">
        <v>177.8</v>
      </c>
      <c r="E448" s="56">
        <v>171.54</v>
      </c>
      <c r="F448" s="56">
        <v>183.99</v>
      </c>
      <c r="G448" s="56">
        <v>195.31</v>
      </c>
      <c r="H448" s="56">
        <v>205.07</v>
      </c>
      <c r="I448" s="56">
        <v>211</v>
      </c>
      <c r="J448" s="56">
        <v>221.55</v>
      </c>
      <c r="K448" s="56">
        <v>211</v>
      </c>
      <c r="L448" s="56">
        <v>221.55</v>
      </c>
    </row>
    <row r="449" spans="2:12" ht="18.75">
      <c r="B449" s="6" t="s">
        <v>287</v>
      </c>
      <c r="C449" s="4" t="s">
        <v>258</v>
      </c>
      <c r="D449" s="55">
        <v>170</v>
      </c>
      <c r="E449" s="56">
        <v>173</v>
      </c>
      <c r="F449" s="56">
        <v>177</v>
      </c>
      <c r="G449" s="56">
        <v>180</v>
      </c>
      <c r="H449" s="56">
        <v>185</v>
      </c>
      <c r="I449" s="56">
        <v>188</v>
      </c>
      <c r="J449" s="56">
        <v>220</v>
      </c>
      <c r="K449" s="56">
        <v>220</v>
      </c>
      <c r="L449" s="56">
        <v>220</v>
      </c>
    </row>
    <row r="450" spans="2:12" ht="37.5">
      <c r="B450" s="7" t="s">
        <v>288</v>
      </c>
      <c r="C450" s="4" t="s">
        <v>258</v>
      </c>
      <c r="D450" s="55">
        <v>133.59</v>
      </c>
      <c r="E450" s="56">
        <v>29.57</v>
      </c>
      <c r="F450" s="56">
        <v>30.88</v>
      </c>
      <c r="G450" s="56">
        <v>69.75</v>
      </c>
      <c r="H450" s="56">
        <v>45.98</v>
      </c>
      <c r="I450" s="56">
        <v>179.08</v>
      </c>
      <c r="J450" s="56">
        <v>194.48</v>
      </c>
      <c r="K450" s="56">
        <v>160.08</v>
      </c>
      <c r="L450" s="56">
        <v>68.08</v>
      </c>
    </row>
    <row r="451" spans="2:12" ht="18.75">
      <c r="B451" s="3" t="s">
        <v>289</v>
      </c>
      <c r="C451" s="4"/>
      <c r="D451" s="4"/>
      <c r="E451" s="5"/>
      <c r="F451" s="5"/>
      <c r="G451" s="5"/>
      <c r="H451" s="5"/>
      <c r="I451" s="5"/>
      <c r="J451" s="5"/>
      <c r="K451" s="5"/>
      <c r="L451" s="5"/>
    </row>
    <row r="452" spans="2:12" ht="18.75">
      <c r="B452" s="7" t="s">
        <v>423</v>
      </c>
      <c r="C452" s="4" t="s">
        <v>196</v>
      </c>
      <c r="D452" s="55">
        <v>34.5</v>
      </c>
      <c r="E452" s="56">
        <v>33.4</v>
      </c>
      <c r="F452" s="56">
        <v>32.1</v>
      </c>
      <c r="G452" s="56">
        <v>32</v>
      </c>
      <c r="H452" s="56">
        <v>32.1</v>
      </c>
      <c r="I452" s="56">
        <v>32</v>
      </c>
      <c r="J452" s="56">
        <v>32.1</v>
      </c>
      <c r="K452" s="56">
        <v>32</v>
      </c>
      <c r="L452" s="56">
        <v>32.1</v>
      </c>
    </row>
    <row r="453" spans="2:12" ht="18.75">
      <c r="B453" s="7" t="s">
        <v>290</v>
      </c>
      <c r="C453" s="4" t="s">
        <v>196</v>
      </c>
      <c r="D453" s="56">
        <v>31.05</v>
      </c>
      <c r="E453" s="56">
        <v>31.5</v>
      </c>
      <c r="F453" s="56">
        <v>29.4</v>
      </c>
      <c r="G453" s="56">
        <v>29.2</v>
      </c>
      <c r="H453" s="56">
        <v>29.3</v>
      </c>
      <c r="I453" s="56">
        <v>29.2</v>
      </c>
      <c r="J453" s="56">
        <v>29.3</v>
      </c>
      <c r="K453" s="56">
        <v>29.2</v>
      </c>
      <c r="L453" s="56">
        <v>29.3</v>
      </c>
    </row>
    <row r="454" spans="2:12" ht="37.5">
      <c r="B454" s="7" t="s">
        <v>492</v>
      </c>
      <c r="C454" s="4" t="s">
        <v>127</v>
      </c>
      <c r="D454" s="56">
        <v>15.9</v>
      </c>
      <c r="E454" s="56">
        <v>17.7</v>
      </c>
      <c r="F454" s="56">
        <v>18.1</v>
      </c>
      <c r="G454" s="56">
        <v>18.5</v>
      </c>
      <c r="H454" s="56">
        <v>18.6</v>
      </c>
      <c r="I454" s="56">
        <v>19.2</v>
      </c>
      <c r="J454" s="57">
        <v>19.3</v>
      </c>
      <c r="K454" s="56">
        <v>20.1</v>
      </c>
      <c r="L454" s="56">
        <v>20.3</v>
      </c>
    </row>
    <row r="455" spans="2:12" ht="37.5">
      <c r="B455" s="7" t="s">
        <v>492</v>
      </c>
      <c r="C455" s="9" t="s">
        <v>437</v>
      </c>
      <c r="D455" s="55">
        <v>116</v>
      </c>
      <c r="E455" s="56">
        <v>111.32</v>
      </c>
      <c r="F455" s="56">
        <v>102.26</v>
      </c>
      <c r="G455" s="56">
        <v>102.21</v>
      </c>
      <c r="H455" s="56">
        <v>102.76</v>
      </c>
      <c r="I455" s="56">
        <v>103.78</v>
      </c>
      <c r="J455" s="56">
        <v>103.76</v>
      </c>
      <c r="K455" s="56">
        <v>104.7</v>
      </c>
      <c r="L455" s="56">
        <v>105.2</v>
      </c>
    </row>
    <row r="456" spans="2:12" ht="37.5">
      <c r="B456" s="3" t="s">
        <v>291</v>
      </c>
      <c r="C456" s="4" t="s">
        <v>283</v>
      </c>
      <c r="D456" s="4"/>
      <c r="E456" s="5"/>
      <c r="F456" s="5"/>
      <c r="G456" s="5"/>
      <c r="H456" s="5"/>
      <c r="I456" s="5"/>
      <c r="J456" s="5"/>
      <c r="K456" s="5"/>
      <c r="L456" s="5"/>
    </row>
    <row r="457" spans="2:12" ht="37.5">
      <c r="B457" s="6" t="s">
        <v>292</v>
      </c>
      <c r="C457" s="4" t="s">
        <v>196</v>
      </c>
      <c r="D457" s="31">
        <v>6.76</v>
      </c>
      <c r="E457" s="31">
        <v>6.8</v>
      </c>
      <c r="F457" s="31">
        <v>6.9</v>
      </c>
      <c r="G457" s="31">
        <v>6.8</v>
      </c>
      <c r="H457" s="31">
        <v>6.8</v>
      </c>
      <c r="I457" s="31">
        <v>6.8</v>
      </c>
      <c r="J457" s="31">
        <v>6.8</v>
      </c>
      <c r="K457" s="31">
        <v>6.8</v>
      </c>
      <c r="L457" s="31">
        <v>6.8</v>
      </c>
    </row>
    <row r="458" spans="2:12" ht="37.5">
      <c r="B458" s="7" t="s">
        <v>293</v>
      </c>
      <c r="C458" s="9" t="s">
        <v>196</v>
      </c>
      <c r="D458" s="31">
        <v>0.03</v>
      </c>
      <c r="E458" s="31">
        <v>0.03</v>
      </c>
      <c r="F458" s="31">
        <v>0.03</v>
      </c>
      <c r="G458" s="31">
        <v>0.03</v>
      </c>
      <c r="H458" s="31">
        <v>0.03</v>
      </c>
      <c r="I458" s="31">
        <v>0.03</v>
      </c>
      <c r="J458" s="31">
        <v>0.03</v>
      </c>
      <c r="K458" s="31">
        <v>0.03</v>
      </c>
      <c r="L458" s="31">
        <v>0.03</v>
      </c>
    </row>
    <row r="459" spans="2:12" ht="18.75">
      <c r="B459" s="7" t="s">
        <v>294</v>
      </c>
      <c r="C459" s="9" t="s">
        <v>196</v>
      </c>
      <c r="D459" s="31">
        <v>0.1</v>
      </c>
      <c r="E459" s="31">
        <v>0.1</v>
      </c>
      <c r="F459" s="31">
        <v>0.1</v>
      </c>
      <c r="G459" s="31">
        <v>0.1</v>
      </c>
      <c r="H459" s="31">
        <v>0.1</v>
      </c>
      <c r="I459" s="31">
        <v>0.1</v>
      </c>
      <c r="J459" s="31">
        <v>0.1</v>
      </c>
      <c r="K459" s="31">
        <v>0.1</v>
      </c>
      <c r="L459" s="31">
        <v>0.1</v>
      </c>
    </row>
    <row r="460" spans="2:12" ht="18.75">
      <c r="B460" s="7" t="s">
        <v>295</v>
      </c>
      <c r="C460" s="9" t="s">
        <v>196</v>
      </c>
      <c r="D460" s="61"/>
      <c r="E460" s="31"/>
      <c r="F460" s="31"/>
      <c r="G460" s="31"/>
      <c r="H460" s="31"/>
      <c r="I460" s="31"/>
      <c r="J460" s="31"/>
      <c r="K460" s="31"/>
      <c r="L460" s="31"/>
    </row>
    <row r="461" spans="2:12" ht="18.75">
      <c r="B461" s="7" t="s">
        <v>296</v>
      </c>
      <c r="C461" s="9" t="s">
        <v>196</v>
      </c>
      <c r="D461" s="31">
        <v>23.38</v>
      </c>
      <c r="E461" s="31">
        <v>23.38</v>
      </c>
      <c r="F461" s="31">
        <v>23.38</v>
      </c>
      <c r="G461" s="31">
        <v>23.38</v>
      </c>
      <c r="H461" s="31">
        <v>23.38</v>
      </c>
      <c r="I461" s="31">
        <v>23.38</v>
      </c>
      <c r="J461" s="31">
        <v>23.38</v>
      </c>
      <c r="K461" s="31">
        <v>23.38</v>
      </c>
      <c r="L461" s="31">
        <v>23.38</v>
      </c>
    </row>
    <row r="462" spans="2:12" ht="18.75">
      <c r="B462" s="6" t="s">
        <v>297</v>
      </c>
      <c r="C462" s="9" t="s">
        <v>146</v>
      </c>
      <c r="D462" s="61">
        <v>7.7</v>
      </c>
      <c r="E462" s="33">
        <v>7.5</v>
      </c>
      <c r="F462" s="31">
        <v>7.2</v>
      </c>
      <c r="G462" s="31">
        <v>7.8</v>
      </c>
      <c r="H462" s="31">
        <v>7.5</v>
      </c>
      <c r="I462" s="31">
        <v>7.8</v>
      </c>
      <c r="J462" s="31">
        <v>7.5</v>
      </c>
      <c r="K462" s="31">
        <v>7.8</v>
      </c>
      <c r="L462" s="31">
        <v>7.5</v>
      </c>
    </row>
    <row r="463" spans="2:12" ht="18.75">
      <c r="B463" s="6" t="s">
        <v>298</v>
      </c>
      <c r="C463" s="9" t="s">
        <v>146</v>
      </c>
      <c r="D463" s="61">
        <v>2.3</v>
      </c>
      <c r="E463" s="31">
        <v>1.9</v>
      </c>
      <c r="F463" s="31">
        <v>2</v>
      </c>
      <c r="G463" s="31">
        <v>2.2</v>
      </c>
      <c r="H463" s="31">
        <v>2.1</v>
      </c>
      <c r="I463" s="31">
        <v>2.1</v>
      </c>
      <c r="J463" s="31">
        <v>2</v>
      </c>
      <c r="K463" s="31">
        <v>2.1</v>
      </c>
      <c r="L463" s="31">
        <v>2</v>
      </c>
    </row>
    <row r="464" spans="2:12" ht="18.75">
      <c r="B464" s="6" t="s">
        <v>299</v>
      </c>
      <c r="C464" s="4" t="s">
        <v>196</v>
      </c>
      <c r="D464" s="31">
        <v>2.7</v>
      </c>
      <c r="E464" s="31">
        <v>2.7</v>
      </c>
      <c r="F464" s="31">
        <v>2.3</v>
      </c>
      <c r="G464" s="31">
        <v>2.5</v>
      </c>
      <c r="H464" s="31">
        <v>2.4</v>
      </c>
      <c r="I464" s="31">
        <v>2.5</v>
      </c>
      <c r="J464" s="31">
        <v>2.4</v>
      </c>
      <c r="K464" s="31">
        <v>2.5</v>
      </c>
      <c r="L464" s="31">
        <v>2.4</v>
      </c>
    </row>
    <row r="465" spans="2:12" ht="56.25">
      <c r="B465" s="6" t="s">
        <v>300</v>
      </c>
      <c r="C465" s="4" t="s">
        <v>196</v>
      </c>
      <c r="D465" s="38">
        <v>0.78</v>
      </c>
      <c r="E465" s="31">
        <v>0.64</v>
      </c>
      <c r="F465" s="33">
        <v>0.6</v>
      </c>
      <c r="G465" s="33">
        <v>0.68</v>
      </c>
      <c r="H465" s="33">
        <v>0.7</v>
      </c>
      <c r="I465" s="33">
        <v>0.65</v>
      </c>
      <c r="J465" s="33">
        <v>0.67</v>
      </c>
      <c r="K465" s="33">
        <v>0.65</v>
      </c>
      <c r="L465" s="33">
        <v>0.67</v>
      </c>
    </row>
    <row r="466" spans="2:12" ht="56.25">
      <c r="B466" s="7" t="s">
        <v>301</v>
      </c>
      <c r="C466" s="9" t="s">
        <v>302</v>
      </c>
      <c r="D466" s="61">
        <v>3.32</v>
      </c>
      <c r="E466" s="31">
        <v>3.74</v>
      </c>
      <c r="F466" s="33">
        <v>4</v>
      </c>
      <c r="G466" s="33">
        <v>3</v>
      </c>
      <c r="H466" s="33">
        <v>4</v>
      </c>
      <c r="I466" s="33">
        <v>3</v>
      </c>
      <c r="J466" s="33">
        <v>3</v>
      </c>
      <c r="K466" s="33">
        <v>3</v>
      </c>
      <c r="L466" s="33">
        <v>3</v>
      </c>
    </row>
    <row r="467" spans="2:12" ht="37.5">
      <c r="B467" s="7" t="s">
        <v>394</v>
      </c>
      <c r="C467" s="8" t="s">
        <v>196</v>
      </c>
      <c r="D467" s="31">
        <v>9.8</v>
      </c>
      <c r="E467" s="31">
        <v>9.4</v>
      </c>
      <c r="F467" s="31">
        <v>9.4</v>
      </c>
      <c r="G467" s="31">
        <v>9.2</v>
      </c>
      <c r="H467" s="31">
        <v>9.2</v>
      </c>
      <c r="I467" s="31">
        <v>9.2</v>
      </c>
      <c r="J467" s="31">
        <v>9.2</v>
      </c>
      <c r="K467" s="31">
        <v>9.2</v>
      </c>
      <c r="L467" s="31">
        <v>9.2</v>
      </c>
    </row>
    <row r="468" spans="2:12" ht="18.75">
      <c r="B468" s="6" t="s">
        <v>303</v>
      </c>
      <c r="C468" s="4" t="s">
        <v>47</v>
      </c>
      <c r="D468" s="31">
        <v>1826.89</v>
      </c>
      <c r="E468" s="31">
        <v>2006.07</v>
      </c>
      <c r="F468" s="31">
        <v>2128.4</v>
      </c>
      <c r="G468" s="31">
        <v>2322</v>
      </c>
      <c r="H468" s="31">
        <v>2331</v>
      </c>
      <c r="I468" s="31">
        <v>2570</v>
      </c>
      <c r="J468" s="62">
        <v>2594.4</v>
      </c>
      <c r="K468" s="31">
        <v>2821.9</v>
      </c>
      <c r="L468" s="31">
        <v>2861.6</v>
      </c>
    </row>
    <row r="469" spans="2:12" ht="18.75">
      <c r="B469" s="6" t="s">
        <v>304</v>
      </c>
      <c r="C469" s="4" t="s">
        <v>47</v>
      </c>
      <c r="D469" s="38">
        <v>2614.6</v>
      </c>
      <c r="E469" s="31">
        <v>2731.18</v>
      </c>
      <c r="F469" s="31">
        <v>3003.98</v>
      </c>
      <c r="G469" s="31">
        <v>3007.38</v>
      </c>
      <c r="H469" s="31">
        <v>3007.38</v>
      </c>
      <c r="I469" s="31">
        <v>3008.08</v>
      </c>
      <c r="J469" s="31">
        <v>3008.08</v>
      </c>
      <c r="K469" s="31">
        <v>3008.08</v>
      </c>
      <c r="L469" s="31">
        <v>3008.08</v>
      </c>
    </row>
    <row r="470" spans="2:12" ht="75">
      <c r="B470" s="7" t="s">
        <v>305</v>
      </c>
      <c r="C470" s="4" t="s">
        <v>306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</row>
    <row r="471" spans="2:12" ht="37.5">
      <c r="B471" s="7" t="s">
        <v>307</v>
      </c>
      <c r="C471" s="9" t="s">
        <v>146</v>
      </c>
      <c r="D471" s="31">
        <v>28.5</v>
      </c>
      <c r="E471" s="31">
        <v>29</v>
      </c>
      <c r="F471" s="31">
        <v>29.5</v>
      </c>
      <c r="G471" s="31">
        <v>30</v>
      </c>
      <c r="H471" s="31">
        <v>32</v>
      </c>
      <c r="I471" s="31">
        <v>32</v>
      </c>
      <c r="J471" s="62">
        <v>35</v>
      </c>
      <c r="K471" s="31">
        <v>35</v>
      </c>
      <c r="L471" s="31">
        <v>37</v>
      </c>
    </row>
    <row r="472" spans="2:12" ht="18.75">
      <c r="B472" s="14" t="s">
        <v>308</v>
      </c>
      <c r="C472" s="4"/>
      <c r="D472" s="4"/>
      <c r="E472" s="5"/>
      <c r="F472" s="5"/>
      <c r="G472" s="5"/>
      <c r="H472" s="5"/>
      <c r="I472" s="5"/>
      <c r="J472" s="5"/>
      <c r="K472" s="5"/>
      <c r="L472" s="5"/>
    </row>
    <row r="473" spans="2:12" ht="37.5">
      <c r="B473" s="7" t="s">
        <v>309</v>
      </c>
      <c r="C473" s="4" t="s">
        <v>302</v>
      </c>
      <c r="D473" s="38">
        <v>2315</v>
      </c>
      <c r="E473" s="31">
        <v>2321</v>
      </c>
      <c r="F473" s="31">
        <v>2391</v>
      </c>
      <c r="G473" s="31">
        <v>2400</v>
      </c>
      <c r="H473" s="31">
        <v>2400</v>
      </c>
      <c r="I473" s="31">
        <v>2400</v>
      </c>
      <c r="J473" s="31">
        <v>2400</v>
      </c>
      <c r="K473" s="31">
        <v>2400</v>
      </c>
      <c r="L473" s="31">
        <v>2400</v>
      </c>
    </row>
    <row r="474" spans="2:12" ht="56.25">
      <c r="B474" s="7" t="s">
        <v>310</v>
      </c>
      <c r="C474" s="8" t="s">
        <v>196</v>
      </c>
      <c r="D474" s="63">
        <v>5.54</v>
      </c>
      <c r="E474" s="31">
        <v>5.55</v>
      </c>
      <c r="F474" s="31">
        <v>5.72</v>
      </c>
      <c r="G474" s="31">
        <v>5.82</v>
      </c>
      <c r="H474" s="31">
        <v>5.73</v>
      </c>
      <c r="I474" s="31">
        <v>5.86</v>
      </c>
      <c r="J474" s="31">
        <v>5.77</v>
      </c>
      <c r="K474" s="31">
        <v>5.85</v>
      </c>
      <c r="L474" s="31">
        <v>5.77</v>
      </c>
    </row>
    <row r="475" spans="2:12" ht="18.75">
      <c r="B475" s="7" t="s">
        <v>311</v>
      </c>
      <c r="C475" s="4" t="s">
        <v>196</v>
      </c>
      <c r="D475" s="63">
        <v>5.54</v>
      </c>
      <c r="E475" s="31">
        <v>5.55</v>
      </c>
      <c r="F475" s="31">
        <v>5.72</v>
      </c>
      <c r="G475" s="31">
        <v>5.82</v>
      </c>
      <c r="H475" s="31">
        <v>5.73</v>
      </c>
      <c r="I475" s="31">
        <v>5.86</v>
      </c>
      <c r="J475" s="31">
        <v>5.77</v>
      </c>
      <c r="K475" s="31">
        <v>5.85</v>
      </c>
      <c r="L475" s="31">
        <v>5.77</v>
      </c>
    </row>
    <row r="476" spans="2:12" ht="18.75">
      <c r="B476" s="6" t="s">
        <v>312</v>
      </c>
      <c r="C476" s="8" t="s">
        <v>196</v>
      </c>
      <c r="D476" s="38"/>
      <c r="E476" s="31"/>
      <c r="F476" s="31"/>
      <c r="G476" s="31"/>
      <c r="H476" s="31"/>
      <c r="I476" s="31"/>
      <c r="J476" s="31"/>
      <c r="K476" s="31"/>
      <c r="L476" s="31"/>
    </row>
    <row r="477" spans="2:12" ht="37.5">
      <c r="B477" s="7" t="s">
        <v>313</v>
      </c>
      <c r="C477" s="8" t="s">
        <v>196</v>
      </c>
      <c r="D477" s="63"/>
      <c r="E477" s="31"/>
      <c r="F477" s="32"/>
      <c r="G477" s="32"/>
      <c r="H477" s="32"/>
      <c r="I477" s="32"/>
      <c r="J477" s="32"/>
      <c r="K477" s="32"/>
      <c r="L477" s="32"/>
    </row>
    <row r="478" spans="2:12" ht="37.5">
      <c r="B478" s="7" t="s">
        <v>314</v>
      </c>
      <c r="C478" s="8" t="s">
        <v>196</v>
      </c>
      <c r="D478" s="63">
        <v>0.33</v>
      </c>
      <c r="E478" s="31">
        <v>0.34</v>
      </c>
      <c r="F478" s="31">
        <v>0.328</v>
      </c>
      <c r="G478" s="31">
        <v>0.38</v>
      </c>
      <c r="H478" s="31">
        <v>0.39</v>
      </c>
      <c r="I478" s="31">
        <v>0.4</v>
      </c>
      <c r="J478" s="31">
        <v>0.41</v>
      </c>
      <c r="K478" s="31">
        <v>0.41</v>
      </c>
      <c r="L478" s="31">
        <v>0.43</v>
      </c>
    </row>
    <row r="479" spans="2:12" ht="37.5">
      <c r="B479" s="7" t="s">
        <v>315</v>
      </c>
      <c r="C479" s="8" t="s">
        <v>196</v>
      </c>
      <c r="D479" s="63">
        <v>0.33</v>
      </c>
      <c r="E479" s="31">
        <v>0.34</v>
      </c>
      <c r="F479" s="31">
        <v>0.328</v>
      </c>
      <c r="G479" s="31">
        <v>0.38</v>
      </c>
      <c r="H479" s="31">
        <v>0.39</v>
      </c>
      <c r="I479" s="31">
        <v>0.4</v>
      </c>
      <c r="J479" s="31">
        <v>0.41</v>
      </c>
      <c r="K479" s="31">
        <v>0.41</v>
      </c>
      <c r="L479" s="31">
        <v>0.43</v>
      </c>
    </row>
    <row r="480" spans="2:12" ht="37.5">
      <c r="B480" s="7" t="s">
        <v>316</v>
      </c>
      <c r="C480" s="8" t="s">
        <v>196</v>
      </c>
      <c r="D480" s="63"/>
      <c r="E480" s="31"/>
      <c r="F480" s="32"/>
      <c r="G480" s="32"/>
      <c r="H480" s="32"/>
      <c r="I480" s="32"/>
      <c r="J480" s="32"/>
      <c r="K480" s="32"/>
      <c r="L480" s="32"/>
    </row>
    <row r="481" spans="2:12" ht="37.5">
      <c r="B481" s="7" t="s">
        <v>315</v>
      </c>
      <c r="C481" s="8" t="s">
        <v>196</v>
      </c>
      <c r="D481" s="63"/>
      <c r="E481" s="31"/>
      <c r="F481" s="32"/>
      <c r="G481" s="32"/>
      <c r="H481" s="32"/>
      <c r="I481" s="32"/>
      <c r="J481" s="32"/>
      <c r="K481" s="32"/>
      <c r="L481" s="32"/>
    </row>
    <row r="482" spans="2:12" ht="18.75">
      <c r="B482" s="3" t="s">
        <v>317</v>
      </c>
      <c r="C482" s="4" t="s">
        <v>283</v>
      </c>
      <c r="D482" s="38"/>
      <c r="E482" s="31"/>
      <c r="F482" s="32"/>
      <c r="G482" s="32"/>
      <c r="H482" s="32"/>
      <c r="I482" s="32"/>
      <c r="J482" s="32"/>
      <c r="K482" s="32"/>
      <c r="L482" s="32"/>
    </row>
    <row r="483" spans="2:12" ht="37.5">
      <c r="B483" s="7" t="s">
        <v>318</v>
      </c>
      <c r="C483" s="8" t="s">
        <v>196</v>
      </c>
      <c r="D483" s="63">
        <v>0.131</v>
      </c>
      <c r="E483" s="31">
        <v>0.1</v>
      </c>
      <c r="F483" s="31">
        <v>0.105</v>
      </c>
      <c r="G483" s="31">
        <v>0.115</v>
      </c>
      <c r="H483" s="31">
        <v>0.11</v>
      </c>
      <c r="I483" s="31">
        <v>0.125</v>
      </c>
      <c r="J483" s="31">
        <v>0.12</v>
      </c>
      <c r="K483" s="31">
        <v>0.135</v>
      </c>
      <c r="L483" s="31">
        <v>0.13</v>
      </c>
    </row>
    <row r="484" spans="2:12" ht="37.5">
      <c r="B484" s="7" t="s">
        <v>319</v>
      </c>
      <c r="C484" s="8" t="s">
        <v>196</v>
      </c>
      <c r="D484" s="63"/>
      <c r="E484" s="31"/>
      <c r="F484" s="32"/>
      <c r="G484" s="32"/>
      <c r="H484" s="32"/>
      <c r="I484" s="32"/>
      <c r="J484" s="32"/>
      <c r="K484" s="32"/>
      <c r="L484" s="32"/>
    </row>
    <row r="485" spans="2:12" ht="18.75">
      <c r="B485" s="3" t="s">
        <v>320</v>
      </c>
      <c r="C485" s="4"/>
      <c r="D485" s="38"/>
      <c r="E485" s="31"/>
      <c r="F485" s="32"/>
      <c r="G485" s="32"/>
      <c r="H485" s="32"/>
      <c r="I485" s="32"/>
      <c r="J485" s="32"/>
      <c r="K485" s="32"/>
      <c r="L485" s="32"/>
    </row>
    <row r="486" spans="2:12" ht="18.75">
      <c r="B486" s="6" t="s">
        <v>321</v>
      </c>
      <c r="C486" s="16"/>
      <c r="D486" s="64"/>
      <c r="E486" s="31"/>
      <c r="F486" s="32"/>
      <c r="G486" s="32"/>
      <c r="H486" s="32"/>
      <c r="I486" s="32"/>
      <c r="J486" s="32"/>
      <c r="K486" s="32"/>
      <c r="L486" s="32"/>
    </row>
    <row r="487" spans="2:12" ht="18.75">
      <c r="B487" s="6" t="s">
        <v>322</v>
      </c>
      <c r="C487" s="4" t="s">
        <v>323</v>
      </c>
      <c r="D487" s="38">
        <v>55.05</v>
      </c>
      <c r="E487" s="31">
        <v>56.48</v>
      </c>
      <c r="F487" s="31">
        <v>56.76</v>
      </c>
      <c r="G487" s="31">
        <v>56.38</v>
      </c>
      <c r="H487" s="31">
        <v>55.92</v>
      </c>
      <c r="I487" s="31">
        <v>55.92</v>
      </c>
      <c r="J487" s="31">
        <v>55.46</v>
      </c>
      <c r="K487" s="31">
        <v>55.46</v>
      </c>
      <c r="L487" s="31">
        <v>55.1</v>
      </c>
    </row>
    <row r="488" spans="2:12" ht="18.75">
      <c r="B488" s="6" t="s">
        <v>324</v>
      </c>
      <c r="C488" s="4" t="s">
        <v>325</v>
      </c>
      <c r="D488" s="38">
        <v>94.9</v>
      </c>
      <c r="E488" s="38">
        <v>94.9</v>
      </c>
      <c r="F488" s="38">
        <v>94.9</v>
      </c>
      <c r="G488" s="38">
        <v>94.9</v>
      </c>
      <c r="H488" s="38">
        <v>94.9</v>
      </c>
      <c r="I488" s="38">
        <v>94.9</v>
      </c>
      <c r="J488" s="38">
        <v>94.9</v>
      </c>
      <c r="K488" s="38">
        <v>94.9</v>
      </c>
      <c r="L488" s="38">
        <v>94.9</v>
      </c>
    </row>
    <row r="489" spans="2:12" ht="18.75">
      <c r="B489" s="6" t="s">
        <v>326</v>
      </c>
      <c r="C489" s="4" t="s">
        <v>325</v>
      </c>
      <c r="D489" s="38">
        <v>91.1</v>
      </c>
      <c r="E489" s="31">
        <v>88.1</v>
      </c>
      <c r="F489" s="31">
        <v>88.1</v>
      </c>
      <c r="G489" s="31">
        <v>88.1</v>
      </c>
      <c r="H489" s="31">
        <v>88.1</v>
      </c>
      <c r="I489" s="31">
        <v>88.1</v>
      </c>
      <c r="J489" s="31">
        <v>88.1</v>
      </c>
      <c r="K489" s="31">
        <v>88.1</v>
      </c>
      <c r="L489" s="31">
        <v>88.1</v>
      </c>
    </row>
    <row r="490" spans="2:12" ht="37.5">
      <c r="B490" s="6" t="s">
        <v>327</v>
      </c>
      <c r="C490" s="4" t="s">
        <v>424</v>
      </c>
      <c r="D490" s="38">
        <v>778</v>
      </c>
      <c r="E490" s="31">
        <v>773</v>
      </c>
      <c r="F490" s="31">
        <v>819</v>
      </c>
      <c r="G490" s="31">
        <v>819</v>
      </c>
      <c r="H490" s="31">
        <v>819</v>
      </c>
      <c r="I490" s="31">
        <v>819</v>
      </c>
      <c r="J490" s="31">
        <v>819</v>
      </c>
      <c r="K490" s="31">
        <v>819</v>
      </c>
      <c r="L490" s="31">
        <v>819</v>
      </c>
    </row>
    <row r="491" spans="2:12" ht="37.5">
      <c r="B491" s="6" t="s">
        <v>328</v>
      </c>
      <c r="C491" s="8" t="s">
        <v>329</v>
      </c>
      <c r="D491" s="31">
        <v>191.8</v>
      </c>
      <c r="E491" s="31">
        <v>223.6</v>
      </c>
      <c r="F491" s="31">
        <v>224.8</v>
      </c>
      <c r="G491" s="31">
        <v>223.3</v>
      </c>
      <c r="H491" s="31">
        <v>221.5</v>
      </c>
      <c r="I491" s="31">
        <v>221.5</v>
      </c>
      <c r="J491" s="31">
        <v>219.7</v>
      </c>
      <c r="K491" s="31">
        <v>219.7</v>
      </c>
      <c r="L491" s="31">
        <v>218.2</v>
      </c>
    </row>
    <row r="492" spans="2:12" ht="18.75">
      <c r="B492" s="6" t="s">
        <v>330</v>
      </c>
      <c r="C492" s="4"/>
      <c r="D492" s="38"/>
      <c r="E492" s="31"/>
      <c r="F492" s="31"/>
      <c r="G492" s="31"/>
      <c r="H492" s="31"/>
      <c r="I492" s="31"/>
      <c r="J492" s="31"/>
      <c r="K492" s="31"/>
      <c r="L492" s="31"/>
    </row>
    <row r="493" spans="2:12" ht="18.75">
      <c r="B493" s="6" t="s">
        <v>331</v>
      </c>
      <c r="C493" s="8" t="s">
        <v>332</v>
      </c>
      <c r="D493" s="63">
        <v>0.113</v>
      </c>
      <c r="E493" s="63">
        <v>0.108</v>
      </c>
      <c r="F493" s="63">
        <v>0.112</v>
      </c>
      <c r="G493" s="63">
        <v>0.114</v>
      </c>
      <c r="H493" s="63">
        <v>0.114</v>
      </c>
      <c r="I493" s="63">
        <v>0.114</v>
      </c>
      <c r="J493" s="63">
        <v>0.114</v>
      </c>
      <c r="K493" s="63">
        <v>0.114</v>
      </c>
      <c r="L493" s="63">
        <v>0.114</v>
      </c>
    </row>
    <row r="494" spans="2:12" ht="18.75">
      <c r="B494" s="6" t="s">
        <v>333</v>
      </c>
      <c r="C494" s="8" t="s">
        <v>332</v>
      </c>
      <c r="D494" s="63">
        <v>0.414</v>
      </c>
      <c r="E494" s="63">
        <v>0.401</v>
      </c>
      <c r="F494" s="63">
        <v>0.386</v>
      </c>
      <c r="G494" s="63">
        <v>0.396</v>
      </c>
      <c r="H494" s="63">
        <v>0.396</v>
      </c>
      <c r="I494" s="63">
        <v>0.413</v>
      </c>
      <c r="J494" s="63">
        <v>0.413</v>
      </c>
      <c r="K494" s="63">
        <v>0.418</v>
      </c>
      <c r="L494" s="63">
        <v>0.418</v>
      </c>
    </row>
    <row r="495" spans="2:12" ht="18.75">
      <c r="B495" s="3" t="s">
        <v>334</v>
      </c>
      <c r="C495" s="4"/>
      <c r="D495" s="4"/>
      <c r="E495" s="5"/>
      <c r="F495" s="5"/>
      <c r="G495" s="5"/>
      <c r="H495" s="5"/>
      <c r="I495" s="5"/>
      <c r="J495" s="5"/>
      <c r="K495" s="5"/>
      <c r="L495" s="5"/>
    </row>
    <row r="496" spans="2:13" ht="37.5">
      <c r="B496" s="7" t="s">
        <v>335</v>
      </c>
      <c r="C496" s="8" t="s">
        <v>139</v>
      </c>
      <c r="D496" s="63"/>
      <c r="E496" s="31"/>
      <c r="F496" s="31"/>
      <c r="G496" s="31"/>
      <c r="H496" s="31"/>
      <c r="I496" s="31"/>
      <c r="J496" s="31"/>
      <c r="K496" s="31"/>
      <c r="L496" s="31"/>
      <c r="M496" s="18"/>
    </row>
    <row r="497" spans="2:12" ht="56.25">
      <c r="B497" s="14" t="s">
        <v>336</v>
      </c>
      <c r="C497" s="8" t="s">
        <v>139</v>
      </c>
      <c r="D497" s="8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7" t="s">
        <v>337</v>
      </c>
      <c r="C498" s="8" t="s">
        <v>139</v>
      </c>
      <c r="D498" s="8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259</v>
      </c>
      <c r="C499" s="4"/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18.75">
      <c r="B500" s="6" t="s">
        <v>260</v>
      </c>
      <c r="C500" s="4" t="s">
        <v>47</v>
      </c>
      <c r="D500" s="4"/>
      <c r="E500" s="5"/>
      <c r="F500" s="5"/>
      <c r="G500" s="5"/>
      <c r="H500" s="5"/>
      <c r="I500" s="5"/>
      <c r="J500" s="5"/>
      <c r="K500" s="5"/>
      <c r="L500" s="5"/>
    </row>
    <row r="501" spans="2:12" ht="37.5">
      <c r="B501" s="6" t="s">
        <v>338</v>
      </c>
      <c r="C501" s="4" t="s">
        <v>47</v>
      </c>
      <c r="D501" s="4"/>
      <c r="E501" s="5"/>
      <c r="F501" s="5"/>
      <c r="G501" s="5"/>
      <c r="H501" s="5"/>
      <c r="I501" s="5"/>
      <c r="J501" s="5"/>
      <c r="K501" s="5"/>
      <c r="L501" s="5"/>
    </row>
    <row r="502" spans="2:12" ht="18.75">
      <c r="B502" s="6" t="s">
        <v>339</v>
      </c>
      <c r="C502" s="4" t="s">
        <v>47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37.5">
      <c r="B503" s="7" t="s">
        <v>344</v>
      </c>
      <c r="C503" s="8" t="s">
        <v>345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37.5">
      <c r="B504" s="7" t="s">
        <v>346</v>
      </c>
      <c r="C504" s="8" t="s">
        <v>72</v>
      </c>
      <c r="D504" s="8"/>
      <c r="E504" s="5"/>
      <c r="F504" s="5"/>
      <c r="G504" s="5"/>
      <c r="H504" s="5"/>
      <c r="I504" s="5"/>
      <c r="J504" s="5"/>
      <c r="K504" s="5"/>
      <c r="L504" s="5"/>
    </row>
    <row r="505" spans="2:12" ht="18.75">
      <c r="B505" s="7" t="s">
        <v>347</v>
      </c>
      <c r="C505" s="4" t="s">
        <v>348</v>
      </c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349</v>
      </c>
      <c r="C506" s="8" t="s">
        <v>350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3" t="s">
        <v>351</v>
      </c>
      <c r="C507" s="4"/>
      <c r="D507" s="4"/>
      <c r="E507" s="5"/>
      <c r="F507" s="5"/>
      <c r="G507" s="5"/>
      <c r="H507" s="5"/>
      <c r="I507" s="5"/>
      <c r="J507" s="5"/>
      <c r="K507" s="5"/>
      <c r="L507" s="5"/>
    </row>
    <row r="508" spans="2:12" ht="37.5">
      <c r="B508" s="14" t="s">
        <v>352</v>
      </c>
      <c r="C508" s="4"/>
      <c r="D508" s="4"/>
      <c r="E508" s="5"/>
      <c r="F508" s="5"/>
      <c r="G508" s="5"/>
      <c r="H508" s="5"/>
      <c r="I508" s="5"/>
      <c r="J508" s="5"/>
      <c r="K508" s="5"/>
      <c r="L508" s="5"/>
    </row>
    <row r="509" spans="2:12" ht="18.75">
      <c r="B509" s="7" t="s">
        <v>353</v>
      </c>
      <c r="C509" s="8" t="s">
        <v>196</v>
      </c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.75">
      <c r="B510" s="7" t="s">
        <v>354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.75">
      <c r="B511" s="7" t="s">
        <v>355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.75">
      <c r="B512" s="14" t="s">
        <v>356</v>
      </c>
      <c r="C512" s="8"/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18.75">
      <c r="B513" s="7" t="s">
        <v>353</v>
      </c>
      <c r="C513" s="8" t="s">
        <v>196</v>
      </c>
      <c r="D513" s="63">
        <v>0.26</v>
      </c>
      <c r="E513" s="31">
        <v>0.33</v>
      </c>
      <c r="F513" s="31">
        <v>0.35</v>
      </c>
      <c r="G513" s="31">
        <v>0.38</v>
      </c>
      <c r="H513" s="31">
        <v>0.4</v>
      </c>
      <c r="I513" s="31">
        <v>0.43</v>
      </c>
      <c r="J513" s="31">
        <v>0.45</v>
      </c>
      <c r="K513" s="31">
        <v>0.48</v>
      </c>
      <c r="L513" s="31">
        <v>0.5</v>
      </c>
    </row>
    <row r="514" spans="2:12" ht="18.75">
      <c r="B514" s="7" t="s">
        <v>357</v>
      </c>
      <c r="C514" s="8" t="s">
        <v>196</v>
      </c>
      <c r="D514" s="63">
        <v>0.26</v>
      </c>
      <c r="E514" s="31">
        <v>0.33</v>
      </c>
      <c r="F514" s="31">
        <v>0.35</v>
      </c>
      <c r="G514" s="31">
        <v>0.38</v>
      </c>
      <c r="H514" s="31">
        <v>0.4</v>
      </c>
      <c r="I514" s="31">
        <v>0.43</v>
      </c>
      <c r="J514" s="31">
        <v>0.45</v>
      </c>
      <c r="K514" s="31">
        <v>0.48</v>
      </c>
      <c r="L514" s="31">
        <v>0.5</v>
      </c>
    </row>
    <row r="515" spans="2:12" ht="18.75">
      <c r="B515" s="7" t="s">
        <v>358</v>
      </c>
      <c r="C515" s="8" t="s">
        <v>196</v>
      </c>
      <c r="D515" s="8"/>
      <c r="E515" s="5"/>
      <c r="F515" s="5"/>
      <c r="G515" s="5"/>
      <c r="H515" s="5"/>
      <c r="I515" s="5"/>
      <c r="J515" s="5"/>
      <c r="K515" s="5"/>
      <c r="L515" s="5"/>
    </row>
    <row r="516" spans="2:12" ht="27" customHeight="1">
      <c r="B516" s="7" t="s">
        <v>495</v>
      </c>
      <c r="C516" s="9"/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359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7" t="s">
        <v>169</v>
      </c>
      <c r="C518" s="4" t="s">
        <v>149</v>
      </c>
      <c r="D518" s="9"/>
      <c r="E518" s="5"/>
      <c r="F518" s="5"/>
      <c r="G518" s="5"/>
      <c r="H518" s="5"/>
      <c r="I518" s="5"/>
      <c r="J518" s="5"/>
      <c r="K518" s="5"/>
      <c r="L518" s="5"/>
    </row>
    <row r="519" spans="2:12" ht="38.25" customHeight="1">
      <c r="B519" s="7" t="s">
        <v>360</v>
      </c>
      <c r="C519" s="4" t="s">
        <v>149</v>
      </c>
      <c r="D519" s="9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7" t="s">
        <v>361</v>
      </c>
      <c r="C520" s="4" t="s">
        <v>149</v>
      </c>
      <c r="D520" s="9"/>
      <c r="E520" s="5"/>
      <c r="F520" s="5"/>
      <c r="G520" s="5"/>
      <c r="H520" s="5"/>
      <c r="I520" s="5"/>
      <c r="J520" s="5"/>
      <c r="K520" s="5"/>
      <c r="L520" s="5"/>
    </row>
    <row r="521" spans="2:12" ht="38.25" customHeight="1">
      <c r="B521" s="6" t="s">
        <v>362</v>
      </c>
      <c r="C521" s="4" t="s">
        <v>149</v>
      </c>
      <c r="D521" s="4"/>
      <c r="E521" s="5"/>
      <c r="F521" s="5"/>
      <c r="G521" s="5"/>
      <c r="H521" s="5"/>
      <c r="I521" s="5"/>
      <c r="J521" s="5"/>
      <c r="K521" s="5"/>
      <c r="L521" s="5"/>
    </row>
    <row r="522" spans="2:12" ht="38.25" customHeight="1">
      <c r="B522" s="6" t="s">
        <v>363</v>
      </c>
      <c r="C522" s="4" t="s">
        <v>149</v>
      </c>
      <c r="D522" s="4"/>
      <c r="E522" s="5"/>
      <c r="F522" s="5"/>
      <c r="G522" s="5"/>
      <c r="H522" s="5"/>
      <c r="I522" s="5"/>
      <c r="J522" s="5"/>
      <c r="K522" s="5"/>
      <c r="L522" s="5"/>
    </row>
    <row r="523" spans="2:12" ht="38.25" customHeight="1">
      <c r="B523" s="6" t="s">
        <v>490</v>
      </c>
      <c r="C523" s="4" t="s">
        <v>149</v>
      </c>
      <c r="D523" s="4"/>
      <c r="E523" s="5"/>
      <c r="F523" s="5"/>
      <c r="G523" s="5"/>
      <c r="H523" s="5"/>
      <c r="I523" s="5"/>
      <c r="J523" s="5"/>
      <c r="K523" s="5"/>
      <c r="L523" s="5"/>
    </row>
    <row r="524" spans="2:12" ht="37.5">
      <c r="B524" s="6" t="s">
        <v>364</v>
      </c>
      <c r="C524" s="4" t="s">
        <v>196</v>
      </c>
      <c r="D524" s="4"/>
      <c r="E524" s="5"/>
      <c r="F524" s="5"/>
      <c r="G524" s="5"/>
      <c r="H524" s="5"/>
      <c r="I524" s="5"/>
      <c r="J524" s="5"/>
      <c r="K524" s="5"/>
      <c r="L524" s="5"/>
    </row>
  </sheetData>
  <sheetProtection/>
  <mergeCells count="12">
    <mergeCell ref="H2:L2"/>
    <mergeCell ref="H3:L3"/>
    <mergeCell ref="H4:L4"/>
    <mergeCell ref="B5:L5"/>
    <mergeCell ref="B6:L6"/>
    <mergeCell ref="B7:L7"/>
    <mergeCell ref="B10:B12"/>
    <mergeCell ref="C10:C12"/>
    <mergeCell ref="E11:E12"/>
    <mergeCell ref="F11:F12"/>
    <mergeCell ref="D11:D12"/>
    <mergeCell ref="B8:L8"/>
  </mergeCells>
  <dataValidations count="14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15:E17 D22:E23 D18:E20 D53:E53 D49:E49 D55:L55 E112:L112 E113 E119:E122 D140:L144 D150:E157 D165:E165 D203:E203 F272:L272 D267:E272 F269:L269 D351:E351 D355:L355 D366:E367 F367:L367 E363:L363 E362 D362:D363 D358:E358 D369:E372 D378:E381 D405:E408 D430:J430 D453:G454 H454:J454 H453:L453 D461:L461 D457:D459 D467:E467 G467:L467 E458:L459 D468:J468 D471:J471 D491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5">
      <formula1>SUM(D16,D17)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7">
      <formula1>0</formula1>
      <formula2>D15-SUM(0,D16)</formula2>
    </dataValidation>
    <dataValidation type="decimal" showInputMessage="1" showErrorMessage="1" errorTitle="Ошибка!" error="Ошибка ввода данных, см. методические рекомендации Раздел 1" sqref="D16">
      <formula1>0</formula1>
      <formula2>D15-SUM(0,D17)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7:E27">
      <formula1>SUM(D29,D31)</formula1>
      <formula2>9.99999999999999E+132</formula2>
    </dataValidation>
    <dataValidation allowBlank="1" showInputMessage="1" showErrorMessage="1" errorTitle="Вводить можно только числа!" error="Ошибка ввода данных, см. методические рекомендации Раздел 1." sqref="D124:E125 D360:E360 D470:L470"/>
    <dataValidation type="decimal" showInputMessage="1" showErrorMessage="1" errorTitle="Вводить можно только числа!" error="Ошибка ввода данных, см. методические рекомендации Раздел 1." sqref="E132">
      <formula1>SUM(#REF!,E135,E136)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35">
      <formula1>0</formula1>
      <formula2>E132-SUM(#REF!,E136)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54:E354">
      <formula1>SUM(D357,D359,D361)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50:E350">
      <formula1>SUM(D352,D353)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61:L361">
      <formula1>0</formula1>
      <formula2>D354-SUM(D359,D357)</formula2>
    </dataValidation>
    <dataValidation type="decimal" showInputMessage="1" showErrorMessage="1" errorTitle="Ошибка!" error="Ошибка ввода данных, см. методические рекомендации Раздел 1." sqref="D359:L359">
      <formula1>0</formula1>
      <formula2>D354-SUM(D357,D361)</formula2>
    </dataValidation>
    <dataValidation type="decimal" showInputMessage="1" showErrorMessage="1" errorTitle="Ошибка!" error="Ошибка ввода данных, см. методические рекомендации Раздел 1." sqref="E377">
      <formula1>0</formula1>
      <formula2>E376</formula2>
    </dataValidation>
    <dataValidation type="decimal" showInputMessage="1" showErrorMessage="1" errorTitle="Ошибка!" error="Ошибка ввода данных, см. методические рекомендации Раздел 1." sqref="D403:E403">
      <formula1>0</formula1>
      <formula2>D398-SUM(D400,D401,D402,D399)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Kudlay</cp:lastModifiedBy>
  <cp:lastPrinted>2015-12-11T07:33:36Z</cp:lastPrinted>
  <dcterms:created xsi:type="dcterms:W3CDTF">2013-05-25T16:45:04Z</dcterms:created>
  <dcterms:modified xsi:type="dcterms:W3CDTF">2017-08-22T07:14:12Z</dcterms:modified>
  <cp:category/>
  <cp:version/>
  <cp:contentType/>
  <cp:contentStatus/>
</cp:coreProperties>
</file>