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C31~1\AppData\Local\Temp\Rar$DIa0.927\"/>
    </mc:Choice>
  </mc:AlternateContent>
  <bookViews>
    <workbookView xWindow="0" yWindow="0" windowWidth="28800" windowHeight="11745" tabRatio="500"/>
  </bookViews>
  <sheets>
    <sheet name="1 кв " sheetId="1" r:id="rId1"/>
    <sheet name="4 кв" sheetId="2" r:id="rId2"/>
    <sheet name="2 кв" sheetId="3" r:id="rId3"/>
    <sheet name="3 кв " sheetId="4" r:id="rId4"/>
  </sheets>
  <definedNames>
    <definedName name="_xlnm._FilterDatabase" localSheetId="0" hidden="1">'1 кв '!$A$7:$J$956</definedName>
    <definedName name="_xlnm._FilterDatabase" localSheetId="2" hidden="1">'2 кв'!$A$3:$J$600</definedName>
    <definedName name="_xlnm._FilterDatabase" localSheetId="3" hidden="1">'3 кв '!$A$8:$K$61</definedName>
    <definedName name="_xlnm._FilterDatabase" localSheetId="1" hidden="1">'4 кв'!$A$3:$K$104</definedName>
  </definedNames>
  <calcPr calcId="162913" iterateDelta="1E-4"/>
</workbook>
</file>

<file path=xl/calcChain.xml><?xml version="1.0" encoding="utf-8"?>
<calcChain xmlns="http://schemas.openxmlformats.org/spreadsheetml/2006/main">
  <c r="Q381" i="1" l="1"/>
  <c r="N381" i="1"/>
  <c r="M381" i="1"/>
  <c r="H381" i="1"/>
  <c r="G381" i="1"/>
  <c r="G383" i="1"/>
  <c r="K346" i="1"/>
  <c r="K344" i="1"/>
  <c r="K345" i="1"/>
  <c r="K334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3" i="1"/>
  <c r="K342" i="1"/>
  <c r="K341" i="1"/>
  <c r="K340" i="1"/>
  <c r="K339" i="1"/>
  <c r="K338" i="1"/>
  <c r="K337" i="1"/>
  <c r="K336" i="1"/>
  <c r="K335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79" i="1"/>
  <c r="K26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8" i="1"/>
  <c r="K277" i="1"/>
  <c r="K276" i="1"/>
  <c r="K275" i="1"/>
  <c r="K274" i="1"/>
  <c r="K273" i="1"/>
  <c r="K272" i="1"/>
  <c r="K271" i="1"/>
  <c r="K270" i="1"/>
  <c r="K269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G59" i="4"/>
  <c r="G24" i="2"/>
  <c r="G89" i="2"/>
  <c r="G106" i="2"/>
  <c r="G112" i="2"/>
  <c r="G118" i="2"/>
  <c r="K381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7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A18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  <comment ref="A19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<sst xmlns="http://schemas.openxmlformats.org/spreadsheetml/2006/main" count="2851" uniqueCount="1048">
  <si>
    <t>№ п/п</t>
  </si>
  <si>
    <t>Дата протокола</t>
  </si>
  <si>
    <t>Муниципальный заказчик</t>
  </si>
  <si>
    <t xml:space="preserve">Способ размещения заказа </t>
  </si>
  <si>
    <t>Наименование предмета муниципального контракта</t>
  </si>
  <si>
    <t xml:space="preserve">Наименование поставщика(исполнителя, подрядчика) </t>
  </si>
  <si>
    <t>Начальная цена контракта, рублей</t>
  </si>
  <si>
    <t>Цена контракта, рублей</t>
  </si>
  <si>
    <t>Источник финансирования</t>
  </si>
  <si>
    <t xml:space="preserve">Результат способа  размещения заказа </t>
  </si>
  <si>
    <t xml:space="preserve">Экономия   средств при размещении заказа, в рублях </t>
  </si>
  <si>
    <t>Контракт/номер реестровой записи</t>
  </si>
  <si>
    <t>Кол-во заявок</t>
  </si>
  <si>
    <t xml:space="preserve">Отклоненные заявки </t>
  </si>
  <si>
    <t>УРЗ Ипатовского района</t>
  </si>
  <si>
    <t>Из них СМП</t>
  </si>
  <si>
    <t>контракты не заключены, процедуры не состоялись</t>
  </si>
  <si>
    <t xml:space="preserve">расторгнуты </t>
  </si>
  <si>
    <t>Примечани</t>
  </si>
  <si>
    <t>номер и дата контракта</t>
  </si>
  <si>
    <t>Отмена заказчиком</t>
  </si>
  <si>
    <t>АИГО</t>
  </si>
  <si>
    <t>запрос котировок СМП</t>
  </si>
  <si>
    <t>Ежедневный ТО авто</t>
  </si>
  <si>
    <t>ИП Андрющенко Н.Н.</t>
  </si>
  <si>
    <t>БИГО</t>
  </si>
  <si>
    <t>ед</t>
  </si>
  <si>
    <t>3260801235618000017</t>
  </si>
  <si>
    <t>106-МК от 07.03.</t>
  </si>
  <si>
    <t xml:space="preserve">запрос котировок </t>
  </si>
  <si>
    <t xml:space="preserve">Ежедневный МО водителей </t>
  </si>
  <si>
    <t>ГУП СК Ипатовская ЦРБ</t>
  </si>
  <si>
    <t>3260801235618000014</t>
  </si>
  <si>
    <t>108-МК от 07.03.</t>
  </si>
  <si>
    <t>ГСМ</t>
  </si>
  <si>
    <t>ИП Клименчукова</t>
  </si>
  <si>
    <t>3260801235618000015</t>
  </si>
  <si>
    <t>109-МК от 07.03</t>
  </si>
  <si>
    <t>услуги 1-С Сельхоз</t>
  </si>
  <si>
    <t>ООО Партнер+</t>
  </si>
  <si>
    <t>3260801235618000016</t>
  </si>
  <si>
    <t>107-МК от 07.03</t>
  </si>
  <si>
    <t>ЭА</t>
  </si>
  <si>
    <t>услуги по публикации материалов</t>
  </si>
  <si>
    <t>"Периодика Ставрополья"</t>
  </si>
  <si>
    <t>3260801235618000020</t>
  </si>
  <si>
    <t>112-МК от 13.03</t>
  </si>
  <si>
    <t>Услуги по уборке территории</t>
  </si>
  <si>
    <t>МУП ЖКХ</t>
  </si>
  <si>
    <t>3260801235618000018</t>
  </si>
  <si>
    <t>114-МК от 12.03</t>
  </si>
  <si>
    <t>ЭА СМП</t>
  </si>
  <si>
    <t>конс+</t>
  </si>
  <si>
    <t>ООО «Консультант плюс Ставрополь»</t>
  </si>
  <si>
    <t>3260801235618000019</t>
  </si>
  <si>
    <t>113-МК от 12.03</t>
  </si>
  <si>
    <t>услуги по публикации материалов списки присяжн</t>
  </si>
  <si>
    <t>3260801235618000023</t>
  </si>
  <si>
    <t>131-МК от 19.03</t>
  </si>
  <si>
    <t xml:space="preserve">поставка конвертов </t>
  </si>
  <si>
    <t xml:space="preserve">ФГУП Почта России </t>
  </si>
  <si>
    <t>3260801235618000021</t>
  </si>
  <si>
    <t>117МК/423/03Ипат от 14.03</t>
  </si>
  <si>
    <t xml:space="preserve">заправка и восстановление картриджей </t>
  </si>
  <si>
    <t>ИП Любимов А.В.</t>
  </si>
  <si>
    <t>3260801235618000022</t>
  </si>
  <si>
    <t>122-МК от 16.03</t>
  </si>
  <si>
    <t xml:space="preserve">услуги по разработке сайта </t>
  </si>
  <si>
    <t xml:space="preserve"> ООО "Перспективные решения"</t>
  </si>
  <si>
    <t>ед нет предложений на аукционе</t>
  </si>
  <si>
    <t>3260801235618000024</t>
  </si>
  <si>
    <t>121-МК от 19.03.</t>
  </si>
  <si>
    <t>услуги по предоставл лицензий ПО</t>
  </si>
  <si>
    <t>ООО "ПромлайнУрал"</t>
  </si>
  <si>
    <t>3260801235618000025</t>
  </si>
  <si>
    <t>123-МК от 28.03</t>
  </si>
  <si>
    <t xml:space="preserve">Управление территорий </t>
  </si>
  <si>
    <t>зимнее содерж дорог</t>
  </si>
  <si>
    <t>3260801241218000006</t>
  </si>
  <si>
    <t>1 от 17.03</t>
  </si>
  <si>
    <t xml:space="preserve">Финупраление </t>
  </si>
  <si>
    <t xml:space="preserve">Услуги доступа сети Интернет </t>
  </si>
  <si>
    <t>ПАО Ростелеком</t>
  </si>
  <si>
    <t>3260801236318000005</t>
  </si>
  <si>
    <t>1 от 26.03</t>
  </si>
  <si>
    <t>3260801236318000006</t>
  </si>
  <si>
    <t>2 от 26.03</t>
  </si>
  <si>
    <t>ед отклонена</t>
  </si>
  <si>
    <t>3260801235618000027</t>
  </si>
  <si>
    <t>153-МК/500/103Ипат 27.03</t>
  </si>
  <si>
    <t>3260801235618000030</t>
  </si>
  <si>
    <t>151-МК 29.03</t>
  </si>
  <si>
    <t xml:space="preserve">отлов животных </t>
  </si>
  <si>
    <t xml:space="preserve">нет заявок </t>
  </si>
  <si>
    <t>поставка ГСМ</t>
  </si>
  <si>
    <t>ООО "РН Карт"</t>
  </si>
  <si>
    <t>3260801235618000026</t>
  </si>
  <si>
    <t>152-МК от 27.03</t>
  </si>
  <si>
    <t>МКУ Комитет физ.</t>
  </si>
  <si>
    <t>работы по устр. Спортплощадки</t>
  </si>
  <si>
    <t>ООО Альтаир</t>
  </si>
  <si>
    <t>Субсидии местн инициалиты</t>
  </si>
  <si>
    <t>3260801239818000001</t>
  </si>
  <si>
    <t>1-МК от 04.04.</t>
  </si>
  <si>
    <t xml:space="preserve">акарицидная обработка </t>
  </si>
  <si>
    <t>ООО Ника</t>
  </si>
  <si>
    <t>краевые субв</t>
  </si>
  <si>
    <t>3260801235618000029</t>
  </si>
  <si>
    <t>172-МК от 30.03</t>
  </si>
  <si>
    <t>поставка канцтоваров для присяжн.</t>
  </si>
  <si>
    <t>ИП Лихоманова Г.Н.</t>
  </si>
  <si>
    <t>3260801235618000031</t>
  </si>
  <si>
    <t>154-МК от 29.03</t>
  </si>
  <si>
    <t>обслуж светофорн объектов</t>
  </si>
  <si>
    <t>ООО "Оруд"</t>
  </si>
  <si>
    <t>32608012341218000007</t>
  </si>
  <si>
    <t>2 от 03.04</t>
  </si>
  <si>
    <t>МКУ Советскор. СКО</t>
  </si>
  <si>
    <t xml:space="preserve">ремонт электропр. </t>
  </si>
  <si>
    <t>ИП Васильева</t>
  </si>
  <si>
    <t>3260800949818000002</t>
  </si>
  <si>
    <t>0234496-01/1 от 04.04</t>
  </si>
  <si>
    <t>Поставка ПО</t>
  </si>
  <si>
    <t xml:space="preserve">ООО ММК "Спектр" </t>
  </si>
  <si>
    <t>32608012341218000036</t>
  </si>
  <si>
    <t>190-МК от 05.04</t>
  </si>
  <si>
    <t xml:space="preserve">ЭА </t>
  </si>
  <si>
    <t>Поставка сервера нач уровня</t>
  </si>
  <si>
    <t>ООО "ЭВМ Техсервис"</t>
  </si>
  <si>
    <t>32608012341218000035</t>
  </si>
  <si>
    <t>179-МК от 09.04</t>
  </si>
  <si>
    <t>МКУ ЦХТО</t>
  </si>
  <si>
    <t>ООО "Астра"</t>
  </si>
  <si>
    <t>3260880002918000005</t>
  </si>
  <si>
    <t>0247961-01-01 от 09.04</t>
  </si>
  <si>
    <t>поставка комп. Техники</t>
  </si>
  <si>
    <t>ИП Хачиров Б.Х.</t>
  </si>
  <si>
    <t>32608012341218000034</t>
  </si>
  <si>
    <t>184-МК от 09.04</t>
  </si>
  <si>
    <t>поставка и установка шкафа-купе</t>
  </si>
  <si>
    <t>ИП Жигалова А.А.</t>
  </si>
  <si>
    <t>32608012341218000032</t>
  </si>
  <si>
    <t>182-МК от 05.04</t>
  </si>
  <si>
    <t>ремонт пола</t>
  </si>
  <si>
    <t>32608012341218000033</t>
  </si>
  <si>
    <t>186-МК от 09.04</t>
  </si>
  <si>
    <t>ремонт дороги Винодельное</t>
  </si>
  <si>
    <t>ГУП СК Ипатовское ДРСУ</t>
  </si>
  <si>
    <t xml:space="preserve">ед на аукционе </t>
  </si>
  <si>
    <t>3260801241218000009</t>
  </si>
  <si>
    <t>3 от 13.04</t>
  </si>
  <si>
    <t>стоительный контроль дорога Винод</t>
  </si>
  <si>
    <t>ООО "Строительный дорожный контроль"</t>
  </si>
  <si>
    <t>3260801241218000010</t>
  </si>
  <si>
    <t>4 от 13.04</t>
  </si>
  <si>
    <t>уборка мусора</t>
  </si>
  <si>
    <t>3260801241218000011</t>
  </si>
  <si>
    <t>6 от 13.04</t>
  </si>
  <si>
    <t>стоительный контроль дорога 1001 город</t>
  </si>
  <si>
    <t>3260801241218000016</t>
  </si>
  <si>
    <t>5 от 16.04</t>
  </si>
  <si>
    <t xml:space="preserve">содержание мест захоронений </t>
  </si>
  <si>
    <t>3260801241218000013</t>
  </si>
  <si>
    <t>7 от 16.04</t>
  </si>
  <si>
    <t>поставка рамок</t>
  </si>
  <si>
    <t>ИП Ледовской А.А.</t>
  </si>
  <si>
    <t>3260801235618000037</t>
  </si>
  <si>
    <t>201-МК от 13.04</t>
  </si>
  <si>
    <t>благоустройство территории</t>
  </si>
  <si>
    <t>3260801241218000014</t>
  </si>
  <si>
    <t>8 от 16.04</t>
  </si>
  <si>
    <t>ЭА СМП совм</t>
  </si>
  <si>
    <t>поставка бумаги для печати</t>
  </si>
  <si>
    <t>ООО "СБС"</t>
  </si>
  <si>
    <t>3260801235618000039</t>
  </si>
  <si>
    <t xml:space="preserve">198-МК от 16.04 </t>
  </si>
  <si>
    <t>3260801241218000015</t>
  </si>
  <si>
    <t>9 от 16.04</t>
  </si>
  <si>
    <t>Централизованная бухгалтерия</t>
  </si>
  <si>
    <t>3260801244418000001</t>
  </si>
  <si>
    <t>0963950-01/01 от 16.04</t>
  </si>
  <si>
    <t>поставка спецодежды</t>
  </si>
  <si>
    <t>ООО "Технология"</t>
  </si>
  <si>
    <t>запрос котировок</t>
  </si>
  <si>
    <t>3260801235618000040</t>
  </si>
  <si>
    <t>214-МК от 16.04</t>
  </si>
  <si>
    <t>поставка служебных удостовер.</t>
  </si>
  <si>
    <t>ЗАО "Сан-Сан"</t>
  </si>
  <si>
    <t>3260801235618000038</t>
  </si>
  <si>
    <t>202-МК от 13.04</t>
  </si>
  <si>
    <t>ИП Новицкая В.Н.</t>
  </si>
  <si>
    <t>3260880002918000006</t>
  </si>
  <si>
    <t>0247961-01/02 от 20.04</t>
  </si>
  <si>
    <t>выкашивание высокост травы</t>
  </si>
  <si>
    <t>ИП Кучуков Д.А.</t>
  </si>
  <si>
    <t>3260801241218000012</t>
  </si>
  <si>
    <t>10 от 20.04</t>
  </si>
  <si>
    <t>ТО авто</t>
  </si>
  <si>
    <t>ООО "МЕГА"</t>
  </si>
  <si>
    <t>3260801235618000043</t>
  </si>
  <si>
    <t>211-МК от 24.04</t>
  </si>
  <si>
    <t xml:space="preserve">работы по защите информации </t>
  </si>
  <si>
    <t>ООО "Телеком С"</t>
  </si>
  <si>
    <t>3260801235618000046</t>
  </si>
  <si>
    <t>204-МК от 26.04</t>
  </si>
  <si>
    <t xml:space="preserve">работы по ремонту сетей электричества </t>
  </si>
  <si>
    <t>ООО "ЭнергоГид-Центр"</t>
  </si>
  <si>
    <t>3260801241218000017</t>
  </si>
  <si>
    <t>11 от 24.04</t>
  </si>
  <si>
    <t>поставка средств СКЗИ</t>
  </si>
  <si>
    <t>ИП Мкртычев А.В.</t>
  </si>
  <si>
    <t>ед по 2 части</t>
  </si>
  <si>
    <t>3260801235618000044</t>
  </si>
  <si>
    <t>207-МК от 25.04</t>
  </si>
  <si>
    <t>ТО и ремонт авто</t>
  </si>
  <si>
    <t>ИП Ожередов Н.Н.</t>
  </si>
  <si>
    <t>3260801235618000045</t>
  </si>
  <si>
    <t>205-МК от 24.04</t>
  </si>
  <si>
    <t>изгот паспорта ТБО</t>
  </si>
  <si>
    <t xml:space="preserve">ООО "Центр экологии и охраны окружающей среды Ставропольского края" </t>
  </si>
  <si>
    <t>3260801235618000042</t>
  </si>
  <si>
    <t>209-МК от 20.04</t>
  </si>
  <si>
    <t>1001 город</t>
  </si>
  <si>
    <t>ООО "Альянс"</t>
  </si>
  <si>
    <t>3260801241218000018</t>
  </si>
  <si>
    <t>12 от 27.04</t>
  </si>
  <si>
    <t>поставка счетчика Миртек</t>
  </si>
  <si>
    <t xml:space="preserve">отлов безнадзорных животных </t>
  </si>
  <si>
    <t xml:space="preserve">КАСКО автострахование </t>
  </si>
  <si>
    <t>ООО "АльфаСтрахование"</t>
  </si>
  <si>
    <t>3260801235618000048</t>
  </si>
  <si>
    <t>217-МК от 03.05</t>
  </si>
  <si>
    <t>Поставка кулера</t>
  </si>
  <si>
    <t>ИП Дикая Л.М.</t>
  </si>
  <si>
    <t>3260801235618000047</t>
  </si>
  <si>
    <t>222-МК от 03.05</t>
  </si>
  <si>
    <t>УТСЗН</t>
  </si>
  <si>
    <t>3260801240518000001</t>
  </si>
  <si>
    <t>0963956-01 от 07.05</t>
  </si>
  <si>
    <t>изгот паспорта безопасности</t>
  </si>
  <si>
    <t xml:space="preserve">ИП Сильченко Елена Владимировна </t>
  </si>
  <si>
    <t>3260801235618000050</t>
  </si>
  <si>
    <t>223-МК 07.05</t>
  </si>
  <si>
    <t>поставка мебели</t>
  </si>
  <si>
    <t>3260801235618000052</t>
  </si>
  <si>
    <t>15% российское 15% инвалиды</t>
  </si>
  <si>
    <t>230-МК от 07.05</t>
  </si>
  <si>
    <t>поставка и установка шлагбаума</t>
  </si>
  <si>
    <t>ООО "АртПрофи"</t>
  </si>
  <si>
    <t>3260880002918000007</t>
  </si>
  <si>
    <t>03 от 10.05</t>
  </si>
  <si>
    <t>поставка и установкащита Миртек</t>
  </si>
  <si>
    <t>ООО "ЭлкомЭнерго"</t>
  </si>
  <si>
    <t>3260801235618000049</t>
  </si>
  <si>
    <t>227-МК от 04.05</t>
  </si>
  <si>
    <t xml:space="preserve">Поставка сервера </t>
  </si>
  <si>
    <t>ООО «Компьютер Союз»</t>
  </si>
  <si>
    <t>3260801240518000002</t>
  </si>
  <si>
    <t>0963956-02 от 10.05</t>
  </si>
  <si>
    <t>Поставка авто</t>
  </si>
  <si>
    <t>ООО "Влада авто"</t>
  </si>
  <si>
    <t>3260880002918000008</t>
  </si>
  <si>
    <t>0247961-01/3 от 11.05</t>
  </si>
  <si>
    <t>МКУ ЕДДС</t>
  </si>
  <si>
    <t>Ремонт помещений</t>
  </si>
  <si>
    <t xml:space="preserve">ООО "Сфера-Ставрополь" </t>
  </si>
  <si>
    <t>32608800318000001</t>
  </si>
  <si>
    <t xml:space="preserve">расторгнут </t>
  </si>
  <si>
    <t>0121600013918000076-0432587-02 от 14.05</t>
  </si>
  <si>
    <t>Поставка почетных грамот</t>
  </si>
  <si>
    <t>ИП Бабенко А.В.</t>
  </si>
  <si>
    <t>3260801235618000051</t>
  </si>
  <si>
    <t>229-МК от 08.05</t>
  </si>
  <si>
    <t>ремонт помещений</t>
  </si>
  <si>
    <t>ООО "ФаворитЮг"</t>
  </si>
  <si>
    <t>3260801235618000053</t>
  </si>
  <si>
    <t>231-МК от 14.05</t>
  </si>
  <si>
    <t>3260880002918000009</t>
  </si>
  <si>
    <t>04 от 16.05</t>
  </si>
  <si>
    <t xml:space="preserve">заправка и ремонт картриджей </t>
  </si>
  <si>
    <t>3260801244418000002</t>
  </si>
  <si>
    <t>01 от 15.05</t>
  </si>
  <si>
    <t>поставка сканера протяжного</t>
  </si>
  <si>
    <t>Отдел имущества</t>
  </si>
  <si>
    <t>ЭА СМП заказчик</t>
  </si>
  <si>
    <t>Услуги конс+</t>
  </si>
  <si>
    <t>ООО "Консультант+ корпаративные решения"</t>
  </si>
  <si>
    <t>32608012437000005</t>
  </si>
  <si>
    <t>1 от 23.05</t>
  </si>
  <si>
    <t>ПО Грандсмета</t>
  </si>
  <si>
    <t>3260801241218000021</t>
  </si>
  <si>
    <t>13 от 21.05</t>
  </si>
  <si>
    <t>поставка автомобиля</t>
  </si>
  <si>
    <t>3260880002918000010</t>
  </si>
  <si>
    <t>0247961-02/05 от 25.05</t>
  </si>
  <si>
    <t>поставка серверного оборудования</t>
  </si>
  <si>
    <t>ООО "Центр компьютерной помощи"</t>
  </si>
  <si>
    <t>3260801244418000004</t>
  </si>
  <si>
    <t>0963950-01/3 от 25.05</t>
  </si>
  <si>
    <t>поставка аппаратных лицензий</t>
  </si>
  <si>
    <t>ООО "ЮгСофт"</t>
  </si>
  <si>
    <t>3260801244418000005</t>
  </si>
  <si>
    <t>0963950-01/4 от 28.05</t>
  </si>
  <si>
    <t xml:space="preserve">работы по архивации документов </t>
  </si>
  <si>
    <t>ИП Переверзев Андрей Вячеславович</t>
  </si>
  <si>
    <t>3260880002918000011</t>
  </si>
  <si>
    <t>0247961-01/4 от 29.05</t>
  </si>
  <si>
    <t>содержание дорог г.Ипатово</t>
  </si>
  <si>
    <t xml:space="preserve">поставка ПО </t>
  </si>
  <si>
    <t>ООО "Эго"</t>
  </si>
  <si>
    <t>3260801244418000006</t>
  </si>
  <si>
    <t>0963950-01/5 от 29.05</t>
  </si>
  <si>
    <t>ДОУ №1 Светлячок</t>
  </si>
  <si>
    <t xml:space="preserve">поставка говядины </t>
  </si>
  <si>
    <t>ООО Базис СК</t>
  </si>
  <si>
    <t>3260800796618000003</t>
  </si>
  <si>
    <t>10-МК от 06.06</t>
  </si>
  <si>
    <t>ДОУ №2 Огонек"</t>
  </si>
  <si>
    <t>3260800797318000004</t>
  </si>
  <si>
    <t>11-МК от 06.06</t>
  </si>
  <si>
    <t>ДОУ №3 Ласточка</t>
  </si>
  <si>
    <t>3260800799818000004</t>
  </si>
  <si>
    <t>12-МК от 09.06</t>
  </si>
  <si>
    <t xml:space="preserve">МКДОУ №4 </t>
  </si>
  <si>
    <t>3260800800718000004</t>
  </si>
  <si>
    <t>13-МК от 06.06</t>
  </si>
  <si>
    <t>ДОУ №5 Ручеек</t>
  </si>
  <si>
    <t>3260800801418000004</t>
  </si>
  <si>
    <t>14-МК от 06.06</t>
  </si>
  <si>
    <t>ДОУ №6 Сказка</t>
  </si>
  <si>
    <t>3260800802118000005</t>
  </si>
  <si>
    <t>15-МК от 06.06</t>
  </si>
  <si>
    <t>ДОУ №7 Дюймовочка</t>
  </si>
  <si>
    <t>3260800804618000005</t>
  </si>
  <si>
    <t>16-МК от 06.06</t>
  </si>
  <si>
    <t>ДОУ №18 Непоседы</t>
  </si>
  <si>
    <t>3260880023718000004</t>
  </si>
  <si>
    <t>17-МК от 06.06</t>
  </si>
  <si>
    <t>ДОУ №28 Радуга</t>
  </si>
  <si>
    <t>3260800090718000005</t>
  </si>
  <si>
    <t>18-МК от 06.06</t>
  </si>
  <si>
    <t>поставка рыбы свежеморож</t>
  </si>
  <si>
    <t>3260800796618000002</t>
  </si>
  <si>
    <t>1 МК от 06.06</t>
  </si>
  <si>
    <t>3260800797318000003</t>
  </si>
  <si>
    <t>2 МК от 06.06</t>
  </si>
  <si>
    <t>3260800799818000003</t>
  </si>
  <si>
    <t>3 МК от 06.06</t>
  </si>
  <si>
    <t>3260800800718000003</t>
  </si>
  <si>
    <t>4 МК от 06.06</t>
  </si>
  <si>
    <t>3260800801418000003</t>
  </si>
  <si>
    <t>5 МК от 06.06</t>
  </si>
  <si>
    <t>3260800802118000004</t>
  </si>
  <si>
    <t>6 МК от 06.06</t>
  </si>
  <si>
    <t>3260800804618000004</t>
  </si>
  <si>
    <t>7 МК от 06.06</t>
  </si>
  <si>
    <t>3260880023718000003</t>
  </si>
  <si>
    <t>8 МК от 06.06</t>
  </si>
  <si>
    <t>3260800090718000006</t>
  </si>
  <si>
    <t>9 МК от 06.06</t>
  </si>
  <si>
    <t>содержание дорог</t>
  </si>
  <si>
    <t>ИП Багдасарян Ж.Е.</t>
  </si>
  <si>
    <t>3260801241218000030</t>
  </si>
  <si>
    <t>14 от 04.06</t>
  </si>
  <si>
    <t>3260801241218000025</t>
  </si>
  <si>
    <t>15 от 04.06</t>
  </si>
  <si>
    <t>3260801241218000026</t>
  </si>
  <si>
    <t>16 от 04.06</t>
  </si>
  <si>
    <t>3260801241218000027</t>
  </si>
  <si>
    <t>17 от 04.06</t>
  </si>
  <si>
    <t>3260801241218000028</t>
  </si>
  <si>
    <t>18 от  05.06</t>
  </si>
  <si>
    <t>3260801241218000029</t>
  </si>
  <si>
    <t>19 от 05.06</t>
  </si>
  <si>
    <t>3260801241218000031</t>
  </si>
  <si>
    <t>20 от 05.06</t>
  </si>
  <si>
    <t>Поставка сервера начального уровня</t>
  </si>
  <si>
    <t>ИП Апанасенко Д.В.</t>
  </si>
  <si>
    <t>3260801235618000055</t>
  </si>
  <si>
    <t>262 МК от 13.06</t>
  </si>
  <si>
    <t xml:space="preserve">ЭА СМП </t>
  </si>
  <si>
    <t>Поставка и монтаж сплитсистем</t>
  </si>
  <si>
    <t>отмена заказчиком</t>
  </si>
  <si>
    <t>ГУП СК "Труновское ДРСУ"</t>
  </si>
  <si>
    <t>3260801241218000033</t>
  </si>
  <si>
    <t>21 от 13.06</t>
  </si>
  <si>
    <t>3260801241218000032</t>
  </si>
  <si>
    <t>22 от 13.06</t>
  </si>
  <si>
    <t>3260801241218000036</t>
  </si>
  <si>
    <t>25 от 18.06</t>
  </si>
  <si>
    <t>3260801241218000034</t>
  </si>
  <si>
    <t>23 от 18.06</t>
  </si>
  <si>
    <t>3260801241218000035</t>
  </si>
  <si>
    <t>24 от 18.06</t>
  </si>
  <si>
    <t xml:space="preserve">поставка кур охлажд </t>
  </si>
  <si>
    <t>ООО "Альфа Т"</t>
  </si>
  <si>
    <t>3260800796618000004</t>
  </si>
  <si>
    <t>0121600013918000116-19МК от 19.06</t>
  </si>
  <si>
    <t>3260800797318000005</t>
  </si>
  <si>
    <t>0121600013918000116-20МК от 19.06</t>
  </si>
  <si>
    <t>3260800799818000005</t>
  </si>
  <si>
    <t>0121600013918000116-24МК от 19.06</t>
  </si>
  <si>
    <t>3260800800718000005</t>
  </si>
  <si>
    <t>0121600013918000116-21МК от 19.06.</t>
  </si>
  <si>
    <t>3260800801418000005</t>
  </si>
  <si>
    <t>0121600013918000116-25МК от 19.06</t>
  </si>
  <si>
    <t>3260800802118000006</t>
  </si>
  <si>
    <t>0121600013918000116-26МК от 19.06</t>
  </si>
  <si>
    <t>3260800804618000006</t>
  </si>
  <si>
    <t>0121600013918000116-22МК от 19.06</t>
  </si>
  <si>
    <t>3260880023718000005</t>
  </si>
  <si>
    <t>0121600013918000116-27МК от 19.06</t>
  </si>
  <si>
    <t>3260800090718000007</t>
  </si>
  <si>
    <t>0121600013918000116-23МК от 19.06</t>
  </si>
  <si>
    <t>Поставка коробов архивных</t>
  </si>
  <si>
    <t>ООО "ТИТАН"</t>
  </si>
  <si>
    <t>3260801235618000056</t>
  </si>
  <si>
    <t>272-МК от 19.06</t>
  </si>
  <si>
    <t xml:space="preserve">Замена светильников </t>
  </si>
  <si>
    <t>ООО "Волгодон"</t>
  </si>
  <si>
    <t>3260801235618000057</t>
  </si>
  <si>
    <t>273-МК от 19.06</t>
  </si>
  <si>
    <t>Поставка похозяйственной книги</t>
  </si>
  <si>
    <t>ООО фирма "Полицентр"</t>
  </si>
  <si>
    <t>3260801241218000037</t>
  </si>
  <si>
    <t>26 от 18.06</t>
  </si>
  <si>
    <t xml:space="preserve">Поставка запасных частей </t>
  </si>
  <si>
    <t>АПС "Ипатовоагроснаб"</t>
  </si>
  <si>
    <t>3260880002918000012</t>
  </si>
  <si>
    <t>5 от 14.06</t>
  </si>
  <si>
    <t>Ремонт электропроводки</t>
  </si>
  <si>
    <t>ИП Мелеш С.А.</t>
  </si>
  <si>
    <t>3260880002918000014</t>
  </si>
  <si>
    <t>0247961-01/6 от 20.06</t>
  </si>
  <si>
    <t xml:space="preserve">Средства инд защиты </t>
  </si>
  <si>
    <t>ООО "Спецодежда Крым"</t>
  </si>
  <si>
    <t>3260880002918000013</t>
  </si>
  <si>
    <t>0247961-01/7 от 19.06</t>
  </si>
  <si>
    <t>ОК СМП</t>
  </si>
  <si>
    <t>Разработка проектов</t>
  </si>
  <si>
    <t>3260801241218000043</t>
  </si>
  <si>
    <t>41 от 27.06</t>
  </si>
  <si>
    <t xml:space="preserve">ремонт туалета </t>
  </si>
  <si>
    <t>ООО "Стройстиль"</t>
  </si>
  <si>
    <t>3260880002918000015</t>
  </si>
  <si>
    <t>0247961-02/8 от 21.06</t>
  </si>
  <si>
    <t>ремонт малых архитектурных форм</t>
  </si>
  <si>
    <t>3260801241218000039</t>
  </si>
  <si>
    <t>27 от 25.06</t>
  </si>
  <si>
    <t xml:space="preserve">Поставка электротоваров </t>
  </si>
  <si>
    <t>ООО "РАМЕД ТРЕЙД"</t>
  </si>
  <si>
    <t>3260801241218000042</t>
  </si>
  <si>
    <t>28 от 28.06</t>
  </si>
  <si>
    <t>Изготовление и поставка жалюзи</t>
  </si>
  <si>
    <t>ИП Бузов А.Н.</t>
  </si>
  <si>
    <t>3260801235618000058</t>
  </si>
  <si>
    <t>284-МК от 26.06</t>
  </si>
  <si>
    <t>3260801241218000038</t>
  </si>
  <si>
    <t>29 от 25.06</t>
  </si>
  <si>
    <t>3260801241218000040</t>
  </si>
  <si>
    <t>30 от 26.06</t>
  </si>
  <si>
    <t xml:space="preserve">услуги строительного контроля </t>
  </si>
  <si>
    <t>3260801241218000048</t>
  </si>
  <si>
    <t>35 от 02.07</t>
  </si>
  <si>
    <t>3260801241218000049</t>
  </si>
  <si>
    <t>36 от 02.07</t>
  </si>
  <si>
    <t>3260801241218000056</t>
  </si>
  <si>
    <t>37 от 02.07</t>
  </si>
  <si>
    <t>3260801241218000050</t>
  </si>
  <si>
    <t>38 от 02.07</t>
  </si>
  <si>
    <t>3260801241218000051</t>
  </si>
  <si>
    <t>39 от 02.07</t>
  </si>
  <si>
    <t>3260801241218000055</t>
  </si>
  <si>
    <t>40 от 02.07</t>
  </si>
  <si>
    <t>3260801241218000057</t>
  </si>
  <si>
    <t>41 от 02.07</t>
  </si>
  <si>
    <t>3260801241218000054</t>
  </si>
  <si>
    <t>42 от 02.07</t>
  </si>
  <si>
    <t>43 от 02.07</t>
  </si>
  <si>
    <t>3260801241218000044</t>
  </si>
  <si>
    <t>31 от 02.07</t>
  </si>
  <si>
    <t>3260801241218000053</t>
  </si>
  <si>
    <t>32 от 02.07</t>
  </si>
  <si>
    <t>3260801241218000046</t>
  </si>
  <si>
    <t>33 от 02.07</t>
  </si>
  <si>
    <t>3260801241218000047</t>
  </si>
  <si>
    <t>34 от 02.07</t>
  </si>
  <si>
    <t>Поставка ГСМ</t>
  </si>
  <si>
    <t>3260801235618000059</t>
  </si>
  <si>
    <t>295-МК от 02.07</t>
  </si>
  <si>
    <t>Изготовление стендов</t>
  </si>
  <si>
    <t>ООО "Открытие"</t>
  </si>
  <si>
    <t>3260801235618000061</t>
  </si>
  <si>
    <t>294-МК от 05.07</t>
  </si>
  <si>
    <t>3260880002918000016</t>
  </si>
  <si>
    <t>0247961-01/9 от 04.07</t>
  </si>
  <si>
    <t>3260880002918000017</t>
  </si>
  <si>
    <t>0247961-02/10 от 06.07</t>
  </si>
  <si>
    <t>Обрезка деревьев</t>
  </si>
  <si>
    <t>ИП Новицкий М.И.</t>
  </si>
  <si>
    <t>3260801241218000058</t>
  </si>
  <si>
    <t>45 от 09.07</t>
  </si>
  <si>
    <t>ТО сплит систем</t>
  </si>
  <si>
    <t>ИП Косик В.В.</t>
  </si>
  <si>
    <t>3260801235618000062</t>
  </si>
  <si>
    <t>299-МК от 03.07</t>
  </si>
  <si>
    <t>не сост</t>
  </si>
  <si>
    <t>ДОУ 25</t>
  </si>
  <si>
    <t>Замена окон</t>
  </si>
  <si>
    <t>Субсидии+БИГО</t>
  </si>
  <si>
    <t>3260801178618000001</t>
  </si>
  <si>
    <t>28-МК от 12.07</t>
  </si>
  <si>
    <t>Поставка телефонов</t>
  </si>
  <si>
    <t>ИП  Шенцев А.И.</t>
  </si>
  <si>
    <t>3260801235618000064</t>
  </si>
  <si>
    <t>303-МК от 09.07</t>
  </si>
  <si>
    <t>ИП Харланова И.В.</t>
  </si>
  <si>
    <t>3260801235618000063</t>
  </si>
  <si>
    <t>304-МК от 06.07</t>
  </si>
  <si>
    <t>Поставка конмплектующих для комп.</t>
  </si>
  <si>
    <t>апрель</t>
  </si>
  <si>
    <t>поставка канцелярский товаров</t>
  </si>
  <si>
    <t>СОШ №19</t>
  </si>
  <si>
    <t>Замена оконных блоков</t>
  </si>
  <si>
    <t>3260800821518000001</t>
  </si>
  <si>
    <t>0082210-02/1 от 16.07</t>
  </si>
  <si>
    <t>ООШ №3</t>
  </si>
  <si>
    <t>ИП Белых А.В.</t>
  </si>
  <si>
    <t>3260800840918000002</t>
  </si>
  <si>
    <t>0085425-01/01 от 13.07</t>
  </si>
  <si>
    <t>СОШ №18</t>
  </si>
  <si>
    <t>3260800845518000003</t>
  </si>
  <si>
    <t>0134614-01/01 от 13.07</t>
  </si>
  <si>
    <t>3260800804618000007</t>
  </si>
  <si>
    <t>0121600013918000161-30 от 18.07</t>
  </si>
  <si>
    <t>ЦДОД</t>
  </si>
  <si>
    <t>3260801191618000002</t>
  </si>
  <si>
    <t>0121600013918000157-29 от 18.07</t>
  </si>
  <si>
    <t>Ремонт и содержание дорог</t>
  </si>
  <si>
    <t>3260801241218000059</t>
  </si>
  <si>
    <t>48 от 14.07</t>
  </si>
  <si>
    <t>3260801241218000062</t>
  </si>
  <si>
    <t>46 от 14.07</t>
  </si>
  <si>
    <t>3260801241218000060</t>
  </si>
  <si>
    <t>47 от 14.07</t>
  </si>
  <si>
    <t>поставка воды бутилированной</t>
  </si>
  <si>
    <t>3260801235618000065</t>
  </si>
  <si>
    <t>316-МК от 11.07</t>
  </si>
  <si>
    <t>поставка картриджей и фотобарабанов</t>
  </si>
  <si>
    <t>3260801235618000068</t>
  </si>
  <si>
    <t>319-МК от 13.07</t>
  </si>
  <si>
    <t>Изготовление шкафа -купе (для опеки)</t>
  </si>
  <si>
    <t>ИП Мальцев Роман Николаевич</t>
  </si>
  <si>
    <t>3260801235618000066</t>
  </si>
  <si>
    <t>314-МК от 11.07</t>
  </si>
  <si>
    <t>Поставка и монтаж сплит-систем</t>
  </si>
  <si>
    <t>ИП Чаплыгина Е.Е.</t>
  </si>
  <si>
    <t>3260801235618000070</t>
  </si>
  <si>
    <t>320-МК от 16.07</t>
  </si>
  <si>
    <t>Поставка фотобумаги</t>
  </si>
  <si>
    <t>Изготовление шкафа ( орг отдел)</t>
  </si>
  <si>
    <t>ИП Проскурин В.А.</t>
  </si>
  <si>
    <t>3260801235618000067</t>
  </si>
  <si>
    <t>317-МК от 12.07</t>
  </si>
  <si>
    <t>поставка хозтоваров</t>
  </si>
  <si>
    <t>ИП Сергиенко Н.Г.</t>
  </si>
  <si>
    <t>3260801235618000069</t>
  </si>
  <si>
    <t>315-МК от 16.07</t>
  </si>
  <si>
    <t xml:space="preserve">Изготовление проектов </t>
  </si>
  <si>
    <t>ИП Чернышева Т.Н.</t>
  </si>
  <si>
    <t>49 от 17.07</t>
  </si>
  <si>
    <t>ремонт кровли</t>
  </si>
  <si>
    <t>ООО "ТехноСервис"</t>
  </si>
  <si>
    <t>3260801243718000006</t>
  </si>
  <si>
    <t>1832608012437260801001000 / 2 от 17.07</t>
  </si>
  <si>
    <t xml:space="preserve">поставка средств зашиты инф (ВипНет) </t>
  </si>
  <si>
    <t>Поставка и монтаж сплит</t>
  </si>
  <si>
    <t>ООО "ЕвразияЮг"</t>
  </si>
  <si>
    <t>3260880002918000018</t>
  </si>
  <si>
    <t>0247961-01/11 от 23.07</t>
  </si>
  <si>
    <t>устройство теневых навесов</t>
  </si>
  <si>
    <t>3260800800718000006</t>
  </si>
  <si>
    <t>0121600013918000169-30МК от 25.07</t>
  </si>
  <si>
    <t>СОШ №5</t>
  </si>
  <si>
    <t>ИП Диканский С.П.</t>
  </si>
  <si>
    <t>3260800838118000004</t>
  </si>
  <si>
    <t>0085401-02/02 от 23.07</t>
  </si>
  <si>
    <t>Услуги строительного контроля</t>
  </si>
  <si>
    <t>3260801241218000063</t>
  </si>
  <si>
    <t>50 от 27.07</t>
  </si>
  <si>
    <t xml:space="preserve"> работы по устройству проездов</t>
  </si>
  <si>
    <t>3260801241218000064</t>
  </si>
  <si>
    <t>51 от 04.08</t>
  </si>
  <si>
    <t>услуги обсл Конс+</t>
  </si>
  <si>
    <t>3260801244418000007</t>
  </si>
  <si>
    <t>0963950-01/06 от 06.08.</t>
  </si>
  <si>
    <t>поставка оргтехники и расх</t>
  </si>
  <si>
    <t>ИП Заватский Е.Л.</t>
  </si>
  <si>
    <t>3260801235618000074</t>
  </si>
  <si>
    <t>325-МК от 06.08</t>
  </si>
  <si>
    <t>ООО "НПО КТ"</t>
  </si>
  <si>
    <t>3260801235618000073</t>
  </si>
  <si>
    <t>351-МК от 06.08</t>
  </si>
  <si>
    <t xml:space="preserve">поставка косилки </t>
  </si>
  <si>
    <t>Поставка ГСМ (СУГ)</t>
  </si>
  <si>
    <t>ООО Астра</t>
  </si>
  <si>
    <t>3260880002918000019</t>
  </si>
  <si>
    <t>0247961-01/13 от 07.08</t>
  </si>
  <si>
    <t>МКУК "Золотаревское СКО"</t>
  </si>
  <si>
    <t>3260800985018000002</t>
  </si>
  <si>
    <t>30/07 МК от 08.08</t>
  </si>
  <si>
    <t xml:space="preserve">Поставка ГСМ </t>
  </si>
  <si>
    <t>ООО "Эталон МК"</t>
  </si>
  <si>
    <t>3260880002918000020</t>
  </si>
  <si>
    <t>0247961-02/12 от 09.08</t>
  </si>
  <si>
    <t>Оказание услуг по поверке средств измерения</t>
  </si>
  <si>
    <t>ООО "А -Сервис"</t>
  </si>
  <si>
    <t>3260880002918000021</t>
  </si>
  <si>
    <t>0247961-01/14 от 10.08</t>
  </si>
  <si>
    <t>поставка и устновка сплит</t>
  </si>
  <si>
    <t>ИП Кодаш П.В.</t>
  </si>
  <si>
    <t>3260801235618000082</t>
  </si>
  <si>
    <t>368-МК от 04.09</t>
  </si>
  <si>
    <t>поставка огнетушителей</t>
  </si>
  <si>
    <t>3260801235618000075</t>
  </si>
  <si>
    <t>365-МК от 10.08</t>
  </si>
  <si>
    <t>работы по устр. Спортплощадки Джалга</t>
  </si>
  <si>
    <t>3260801239518000002</t>
  </si>
  <si>
    <t>2-МК от 14.08</t>
  </si>
  <si>
    <t>поставка средств защиты информации</t>
  </si>
  <si>
    <t>ООО "ИНФОРМАЦИОННЫЕ СИСТЕМЫ И АУТСОРСИНГ"</t>
  </si>
  <si>
    <t>3260801235618000076</t>
  </si>
  <si>
    <t>371-МК от 16.08</t>
  </si>
  <si>
    <t>ООО "Югтехно"</t>
  </si>
  <si>
    <t>3260801235618000077</t>
  </si>
  <si>
    <t>385-МК от 21.08</t>
  </si>
  <si>
    <t>поставка аптечек</t>
  </si>
  <si>
    <t>услуги стройконтроля</t>
  </si>
  <si>
    <t xml:space="preserve">ООО "Строймонтажпроект" </t>
  </si>
  <si>
    <t>3260801241218000066</t>
  </si>
  <si>
    <t>53 от 20.08</t>
  </si>
  <si>
    <t>грандсмета</t>
  </si>
  <si>
    <t>ООО Бизнес   ИТ</t>
  </si>
  <si>
    <t>3260880002918000025</t>
  </si>
  <si>
    <t>0247961-02/15 от 27.08</t>
  </si>
  <si>
    <t>услуги ТО авто</t>
  </si>
  <si>
    <t>ЗАО Газтранссервис</t>
  </si>
  <si>
    <t>3260880002918000022</t>
  </si>
  <si>
    <t>245556/16 от 24.08</t>
  </si>
  <si>
    <t>услуги МО водителей</t>
  </si>
  <si>
    <t>3260880002918000023</t>
  </si>
  <si>
    <t>245556/17 от 27.08</t>
  </si>
  <si>
    <t>ООО СБС</t>
  </si>
  <si>
    <t>3260801235618000078</t>
  </si>
  <si>
    <t>354-МК 27.08</t>
  </si>
  <si>
    <t>ИП Балакин А.А.</t>
  </si>
  <si>
    <t>3260801241218000067</t>
  </si>
  <si>
    <t>54 от 24.08</t>
  </si>
  <si>
    <t>поставка комплектующих для комп</t>
  </si>
  <si>
    <t>ООО БТ -Сервис</t>
  </si>
  <si>
    <t>3260801235618000079</t>
  </si>
  <si>
    <t>356-МК от 27.08</t>
  </si>
  <si>
    <t>поставка офисной мебели</t>
  </si>
  <si>
    <t>ИП Соловьев П.В.</t>
  </si>
  <si>
    <t>3260880002918000024</t>
  </si>
  <si>
    <t>245556/180 от 27.08</t>
  </si>
  <si>
    <t>МУК "Кевсалинское СКО"</t>
  </si>
  <si>
    <t>ИП Киракосян Э.С.</t>
  </si>
  <si>
    <t>3260800886418000001</t>
  </si>
  <si>
    <t>37/08 МК от 28.08</t>
  </si>
  <si>
    <t>ремонт дороги Первомайское</t>
  </si>
  <si>
    <t xml:space="preserve">ООО "КСП" Апанасенковского района  </t>
  </si>
  <si>
    <t>3260801241218000068</t>
  </si>
  <si>
    <t>55 от 28.08</t>
  </si>
  <si>
    <t>ремонт  гаражей</t>
  </si>
  <si>
    <t>3260880002918000026</t>
  </si>
  <si>
    <t>245556/20 от 31.08</t>
  </si>
  <si>
    <t xml:space="preserve">поставка конвертов и марок </t>
  </si>
  <si>
    <t>3260801235618000080</t>
  </si>
  <si>
    <t>360-МК от 29.08</t>
  </si>
  <si>
    <t>поставка запчастей для тракторов</t>
  </si>
  <si>
    <t>поставка моющих средств</t>
  </si>
  <si>
    <t>ООО  "ФУД Маркет"</t>
  </si>
  <si>
    <t>3260880002918000027</t>
  </si>
  <si>
    <t>0247961-01/19 от  04.09</t>
  </si>
  <si>
    <t>3260800797318000006</t>
  </si>
  <si>
    <t>0121600013918000205-31МК от 05.09</t>
  </si>
  <si>
    <t xml:space="preserve">услуги охраны </t>
  </si>
  <si>
    <t>ООО ЧОП Титан +</t>
  </si>
  <si>
    <t>3260801235618000083</t>
  </si>
  <si>
    <t>366-МК от 03.09</t>
  </si>
  <si>
    <t xml:space="preserve">ремонт кабинетов </t>
  </si>
  <si>
    <t>ИП Кузьмин В.П.</t>
  </si>
  <si>
    <t>3260801235618000084</t>
  </si>
  <si>
    <t>367-МК от 04.09</t>
  </si>
  <si>
    <t>поставка и установка сплит-систем</t>
  </si>
  <si>
    <t xml:space="preserve">устройство пешеходного перехода </t>
  </si>
  <si>
    <t>ИП Сардарян О.Е.</t>
  </si>
  <si>
    <t>3260801241218000069</t>
  </si>
  <si>
    <t>56 от 03.09</t>
  </si>
  <si>
    <t>3260801241218000070</t>
  </si>
  <si>
    <t>57 от 03.09</t>
  </si>
  <si>
    <t>нанесение дорожной разметки</t>
  </si>
  <si>
    <t>ООО "СтройИнвест"</t>
  </si>
  <si>
    <t>3260801241218000071</t>
  </si>
  <si>
    <t>58 от 04.09</t>
  </si>
  <si>
    <t>отлов и содерж безнадзорных животных</t>
  </si>
  <si>
    <t>субвенции краевые</t>
  </si>
  <si>
    <t>услуги по ремонту и заправке картридж</t>
  </si>
  <si>
    <t>3260801235618000091</t>
  </si>
  <si>
    <t>424-МК от 11.09</t>
  </si>
  <si>
    <t>3260801235618000089</t>
  </si>
  <si>
    <t>418-МК от 07.09</t>
  </si>
  <si>
    <t>поставка комп техники</t>
  </si>
  <si>
    <t>ООО ТСЦ БизнесТехника</t>
  </si>
  <si>
    <t>3260880002918000028</t>
  </si>
  <si>
    <t>0247961-01/21 от 07.09</t>
  </si>
  <si>
    <t>3260880002918000029</t>
  </si>
  <si>
    <t>245556/22 от 07.09</t>
  </si>
  <si>
    <t>3260801241218000072</t>
  </si>
  <si>
    <t>59 от 07.09</t>
  </si>
  <si>
    <t>3260880002918000030</t>
  </si>
  <si>
    <t>23 от 07.09</t>
  </si>
  <si>
    <t>гидравл испытания</t>
  </si>
  <si>
    <t>ГУП СК Теплосеть</t>
  </si>
  <si>
    <t>3260801235618000088</t>
  </si>
  <si>
    <t>413-МК от 10.09</t>
  </si>
  <si>
    <t>ремонт кабинета</t>
  </si>
  <si>
    <t>3260801235618000087</t>
  </si>
  <si>
    <t>420-МК от 07.09</t>
  </si>
  <si>
    <t>ИП Ледовская Т.П.</t>
  </si>
  <si>
    <t>3260801235618000086</t>
  </si>
  <si>
    <t>421-МК от 07.09</t>
  </si>
  <si>
    <t>поставка принтеров</t>
  </si>
  <si>
    <t xml:space="preserve">поставка ПО касперский </t>
  </si>
  <si>
    <t>ООО "ЮгКомСофт"</t>
  </si>
  <si>
    <t>3260801235618000092</t>
  </si>
  <si>
    <t>423-МК от 11.09</t>
  </si>
  <si>
    <t>услуги по диспансеризации мунслужащих</t>
  </si>
  <si>
    <t>ГБУЗ СК "Петровская ЦРБ"</t>
  </si>
  <si>
    <t>3260801235618000097</t>
  </si>
  <si>
    <t>425-МК от 17.09</t>
  </si>
  <si>
    <t>Поставка товаров ГО и ЧС</t>
  </si>
  <si>
    <t>ООО МЧС ГО "Экран"</t>
  </si>
  <si>
    <t>3260801235618000093</t>
  </si>
  <si>
    <t>427-МК от 17.09</t>
  </si>
  <si>
    <t>поставка канцтоваров</t>
  </si>
  <si>
    <t>ИП Криволапова М.И.</t>
  </si>
  <si>
    <t>3260801235618000094</t>
  </si>
  <si>
    <t>435-МК от 17.09</t>
  </si>
  <si>
    <t>поставка нарукавн повязок</t>
  </si>
  <si>
    <t xml:space="preserve"> устройство витрины</t>
  </si>
  <si>
    <t>3260801235618000095</t>
  </si>
  <si>
    <t>431-МК от 17.09</t>
  </si>
  <si>
    <t>поставка призовой продукции</t>
  </si>
  <si>
    <t>ИП Богатырев А.И.</t>
  </si>
  <si>
    <t>3260801235618000096</t>
  </si>
  <si>
    <t>436-МК от 17.09</t>
  </si>
  <si>
    <t>устройство шлагбаума</t>
  </si>
  <si>
    <t>3260801241218000074</t>
  </si>
  <si>
    <t>63 от 21.09</t>
  </si>
  <si>
    <t>поставка нагр знаков</t>
  </si>
  <si>
    <t>3260801235618000099</t>
  </si>
  <si>
    <t>447-МК от 21.09</t>
  </si>
  <si>
    <t>Услуги Конс+</t>
  </si>
  <si>
    <t>ООО «Консультант плюс Корпоративные решения»</t>
  </si>
  <si>
    <t>3260801241218000073</t>
  </si>
  <si>
    <t>62 от 21.09</t>
  </si>
  <si>
    <t>услуги стройконтроль</t>
  </si>
  <si>
    <t xml:space="preserve">ИП Нейман </t>
  </si>
  <si>
    <t>3260801241218000077</t>
  </si>
  <si>
    <t>61 от 21.09</t>
  </si>
  <si>
    <t>Благоустройство Тахта</t>
  </si>
  <si>
    <t>3260801241218000075</t>
  </si>
  <si>
    <t>60 от 24.09</t>
  </si>
  <si>
    <t>СОШ №1</t>
  </si>
  <si>
    <t>Ремонт спортзала</t>
  </si>
  <si>
    <t>3260800812718000006</t>
  </si>
  <si>
    <t>0220894-01/01 от 24.09</t>
  </si>
  <si>
    <t>поставка удостоверений</t>
  </si>
  <si>
    <t>ИП  Дорошенко С.А.</t>
  </si>
  <si>
    <t>3260801235618000098</t>
  </si>
  <si>
    <t>446-МК от 21.09</t>
  </si>
  <si>
    <t xml:space="preserve">АИГО </t>
  </si>
  <si>
    <t>ИП Свинаренко</t>
  </si>
  <si>
    <t>3260801235618000100</t>
  </si>
  <si>
    <t>452-МК от 25.09</t>
  </si>
  <si>
    <t>кадастровые работы</t>
  </si>
  <si>
    <t>ООО "Центр Проект"</t>
  </si>
  <si>
    <t>3260801243718000007</t>
  </si>
  <si>
    <t>3 от 09.10</t>
  </si>
  <si>
    <t>ИП Колосов</t>
  </si>
  <si>
    <t>3260801235618000101</t>
  </si>
  <si>
    <t>454-МК от 28.09</t>
  </si>
  <si>
    <t>изготовление проектов</t>
  </si>
  <si>
    <t>3260801241218000078</t>
  </si>
  <si>
    <t>64 от 03.10</t>
  </si>
  <si>
    <t>проекты газа</t>
  </si>
  <si>
    <t>ООО "СтавропольГазСервис"</t>
  </si>
  <si>
    <t>3260801235618000102</t>
  </si>
  <si>
    <t>458-МК от 28.09</t>
  </si>
  <si>
    <t>3260801235618000103</t>
  </si>
  <si>
    <t>459-МК от 01.10</t>
  </si>
  <si>
    <t>ремонт фасада</t>
  </si>
  <si>
    <t>ООО "ПроБаланС"</t>
  </si>
  <si>
    <t>3260801235618000107</t>
  </si>
  <si>
    <t>468-МК от 10.10</t>
  </si>
  <si>
    <t>поставка канцелярских</t>
  </si>
  <si>
    <t>3260880002918000031</t>
  </si>
  <si>
    <t>0247961-01/23 от 05.10</t>
  </si>
  <si>
    <t>поставка МФУ</t>
  </si>
  <si>
    <t>3260801235618000105</t>
  </si>
  <si>
    <t>476-МК от 08.10</t>
  </si>
  <si>
    <t>3260801240518000003</t>
  </si>
  <si>
    <t>0963950-03 от 12.10</t>
  </si>
  <si>
    <t>ИП Ханмухаметов С.Х.</t>
  </si>
  <si>
    <t>3260801235618000104</t>
  </si>
  <si>
    <t>470-МК от 10.10</t>
  </si>
  <si>
    <t>услуги по публикации</t>
  </si>
  <si>
    <t>3260801235618000106</t>
  </si>
  <si>
    <t>484-МК от 09.10</t>
  </si>
  <si>
    <t>ОСАГО</t>
  </si>
  <si>
    <t>АО "АльфаСтрахование"</t>
  </si>
  <si>
    <t>26 от 08.10</t>
  </si>
  <si>
    <t>График размещения заказов муниципальными заказчиками  Ипатовского муниципального района Ставропольского края в 4 кв.2011 г</t>
  </si>
  <si>
    <t xml:space="preserve">Код муниципального заказчика </t>
  </si>
  <si>
    <t>Наименование предмета муниципльного контракта</t>
  </si>
  <si>
    <r>
      <rPr>
        <b/>
        <sz val="10"/>
        <rFont val="Times New Roman"/>
        <family val="1"/>
        <charset val="204"/>
      </rPr>
      <t xml:space="preserve">Единица измерения </t>
    </r>
    <r>
      <rPr>
        <b/>
        <vertAlign val="superscript"/>
        <sz val="10"/>
        <rFont val="Times New Roman"/>
        <family val="1"/>
        <charset val="204"/>
      </rPr>
      <t>4)</t>
    </r>
  </si>
  <si>
    <t>Ориентировочная начальная цена контракта, тыс.рублей</t>
  </si>
  <si>
    <r>
      <rPr>
        <b/>
        <sz val="10"/>
        <rFont val="Times New Roman"/>
        <family val="1"/>
        <charset val="204"/>
      </rPr>
      <t xml:space="preserve">Плановая дата разработки документации для размещения муниципального заказа </t>
    </r>
    <r>
      <rPr>
        <b/>
        <vertAlign val="superscript"/>
        <sz val="10"/>
        <rFont val="Times New Roman"/>
        <family val="1"/>
        <charset val="204"/>
      </rPr>
      <t>5)</t>
    </r>
  </si>
  <si>
    <t>Срок исполнения контракта</t>
  </si>
  <si>
    <t>7.</t>
  </si>
  <si>
    <t>Отдел культуры АИМР</t>
  </si>
  <si>
    <t xml:space="preserve">7.1. </t>
  </si>
  <si>
    <t>МУК " Межпоселенческая централизованная библиотека"</t>
  </si>
  <si>
    <t>7.2.</t>
  </si>
  <si>
    <t>ОМЦ ДР</t>
  </si>
  <si>
    <t>7.3.</t>
  </si>
  <si>
    <t>Детская школа искусств</t>
  </si>
  <si>
    <t>7.4.</t>
  </si>
  <si>
    <t>Детская художественная школа</t>
  </si>
  <si>
    <t>8.</t>
  </si>
  <si>
    <t>МУЗ "Ипатовская ЦРБ"</t>
  </si>
  <si>
    <t>9.</t>
  </si>
  <si>
    <t xml:space="preserve">Управление труда и социальной защиты населения </t>
  </si>
  <si>
    <t>График размещения заказов муниципальными заказчиками  Ипатовского муниципального района Ставропольского края во 2 кв.2011 года</t>
  </si>
  <si>
    <t>Код муниципального заказчика</t>
  </si>
  <si>
    <r>
      <rPr>
        <b/>
        <sz val="10"/>
        <rFont val="Times New Roman"/>
        <family val="1"/>
        <charset val="204"/>
      </rPr>
      <t xml:space="preserve">Код способа размещения заказа </t>
    </r>
    <r>
      <rPr>
        <b/>
        <vertAlign val="superscript"/>
        <sz val="10"/>
        <rFont val="Times New Roman"/>
        <family val="1"/>
        <charset val="204"/>
      </rPr>
      <t>3)</t>
    </r>
  </si>
  <si>
    <t>График размещения заказов муниципальными заказчиками  Ипатовского муниципального района Ставропольского края в 3 кв.2011 г</t>
  </si>
  <si>
    <t>Наименование муниципального заказчика</t>
  </si>
  <si>
    <t xml:space="preserve">Единица измерения </t>
  </si>
  <si>
    <t>Источник финансирования муниципального заказа</t>
  </si>
  <si>
    <t xml:space="preserve">Плановая дата публикации размещения извещения о закупке </t>
  </si>
  <si>
    <t>Плановый срок  исполнения контракта</t>
  </si>
  <si>
    <t>506/59</t>
  </si>
  <si>
    <t>муниципальное дошкольное образовательное учреждение Детский сад № 21 "Улыбка"</t>
  </si>
  <si>
    <t>Запросы котировок среди СМП</t>
  </si>
  <si>
    <t>приобретение технологического оборудования</t>
  </si>
  <si>
    <t>шт</t>
  </si>
  <si>
    <t xml:space="preserve">бюджет ИМР </t>
  </si>
  <si>
    <t xml:space="preserve"> 1 декада июля 2011 г</t>
  </si>
  <si>
    <t>506/60</t>
  </si>
  <si>
    <t>Муниципальное дошкольное образовательное учреждение Детский сад № 22 "Сказка"</t>
  </si>
  <si>
    <t>506/61</t>
  </si>
  <si>
    <t>муниципальное дошкольное образовательное учреждение Детский сад общеразвивающего вида № 23 "Улыбка"</t>
  </si>
  <si>
    <t>506/37</t>
  </si>
  <si>
    <t>муниципальное образовательное учреждение дополнительного образования детей "Детский оздоровительно-образовательный центр "Лесная сказка"</t>
  </si>
  <si>
    <t xml:space="preserve">Запросы котировок </t>
  </si>
  <si>
    <t>поставка продуктов питания на 3 поток</t>
  </si>
  <si>
    <t>кг</t>
  </si>
  <si>
    <t>1 декада июля 2011</t>
  </si>
  <si>
    <t>31.09.2011</t>
  </si>
  <si>
    <t>507/01</t>
  </si>
  <si>
    <t xml:space="preserve">муниципальное общеобразовательное  учреждение дополнительного образования детей "Детская школа исскуств" Ипатовского района Ставропольского края </t>
  </si>
  <si>
    <t xml:space="preserve">приобретение музыкального инструмента </t>
  </si>
  <si>
    <t xml:space="preserve"> 1 декада августа 2011 г</t>
  </si>
  <si>
    <t>507/03</t>
  </si>
  <si>
    <t>Районное муниципальное учреждение культуры "Ипатовская межпоселенческая  центральная библиотека"</t>
  </si>
  <si>
    <t xml:space="preserve">приобретение разножанровой литературы </t>
  </si>
  <si>
    <t>507/02</t>
  </si>
  <si>
    <t xml:space="preserve">муниципальное общеобразовательное  учреждение дополнительного образования детей "Детская художественная школа" Ипатовского района Ставропольского края </t>
  </si>
  <si>
    <t xml:space="preserve">приобретение канцелярских принадлежностей </t>
  </si>
  <si>
    <t xml:space="preserve"> 2 декада августа 2011 г</t>
  </si>
  <si>
    <t>508/00</t>
  </si>
  <si>
    <t xml:space="preserve">Муниципальное учреждение здравоохранения "Ипатовская центральная районная больница" </t>
  </si>
  <si>
    <t>Запрос котировок среди СМП</t>
  </si>
  <si>
    <t>выполнение работ  по текущему ремонту зданий</t>
  </si>
  <si>
    <t xml:space="preserve"> 3 декада сентября 2011 г</t>
  </si>
  <si>
    <t xml:space="preserve">поставка нефтепродуктов </t>
  </si>
  <si>
    <t>л</t>
  </si>
  <si>
    <t xml:space="preserve">3 декада сентября </t>
  </si>
  <si>
    <t>открытый аукцион в электронной форме</t>
  </si>
  <si>
    <t xml:space="preserve">приобретение оборудования </t>
  </si>
  <si>
    <t>Итого по муниципальным заказчикам:</t>
  </si>
  <si>
    <t>Ремонт пола</t>
  </si>
  <si>
    <t>Ремонт дороги Джалга</t>
  </si>
  <si>
    <t xml:space="preserve">поставка авто </t>
  </si>
  <si>
    <t>завоз грунта</t>
  </si>
  <si>
    <t>благоустройство ул.Центральная</t>
  </si>
  <si>
    <t xml:space="preserve">ремонт дороги ул.Первомайская </t>
  </si>
  <si>
    <t>поставка автошин</t>
  </si>
  <si>
    <t>изготовление проектов ПДД</t>
  </si>
  <si>
    <t>Дума ИГО</t>
  </si>
  <si>
    <t>ремонт двора</t>
  </si>
  <si>
    <t xml:space="preserve">ремонт гаражей </t>
  </si>
  <si>
    <t>ИП Свинаренко Е.Н.</t>
  </si>
  <si>
    <t>поставка канцелярских товаров</t>
  </si>
  <si>
    <t>ремонт дороги</t>
  </si>
  <si>
    <t>ремонт тротуара</t>
  </si>
  <si>
    <t>установка дорожных знаков</t>
  </si>
  <si>
    <t xml:space="preserve">ЗК СМП </t>
  </si>
  <si>
    <t>ремонт автодорог</t>
  </si>
  <si>
    <t xml:space="preserve">поставка запчастей для трактора </t>
  </si>
  <si>
    <t>замена газовых счетчиков</t>
  </si>
  <si>
    <t>изготовление жалюзи</t>
  </si>
  <si>
    <t>ООО "Городской кадастр"</t>
  </si>
  <si>
    <t>не СК</t>
  </si>
  <si>
    <t>ЗАО Сан-Сан</t>
  </si>
  <si>
    <t>ООО Бумага С</t>
  </si>
  <si>
    <t xml:space="preserve">  </t>
  </si>
  <si>
    <t>ООО "Дакар"</t>
  </si>
  <si>
    <t>ИП  Чернышева Т.Н.</t>
  </si>
  <si>
    <t>благоустр двора</t>
  </si>
  <si>
    <t xml:space="preserve">ООО "Новый Мир" </t>
  </si>
  <si>
    <t>ИП Гуляева К.Ю.</t>
  </si>
  <si>
    <t xml:space="preserve">АО Ипатоворайгаз </t>
  </si>
  <si>
    <t>услуги строительного контроля</t>
  </si>
  <si>
    <t>ГУП СК дирекция строящихся автомобильных дорог</t>
  </si>
  <si>
    <t>БИГО + субвенции</t>
  </si>
  <si>
    <t>изготовление стендов</t>
  </si>
  <si>
    <t>монтаж сети ЛВС</t>
  </si>
  <si>
    <t xml:space="preserve">ИП Савченко </t>
  </si>
  <si>
    <t>ИП Переверзева И.А.</t>
  </si>
  <si>
    <t>оформление зала</t>
  </si>
  <si>
    <t>ИП Сулоев Р.В.</t>
  </si>
  <si>
    <t xml:space="preserve">поставка плакеток </t>
  </si>
  <si>
    <t>ООО РИЦ Ключ</t>
  </si>
  <si>
    <t xml:space="preserve">благоустройство территрии </t>
  </si>
  <si>
    <t>поставка авто</t>
  </si>
  <si>
    <t>ООО "Автомобильная Служба  -М-Сервис"</t>
  </si>
  <si>
    <t>МБУ Прогресс</t>
  </si>
  <si>
    <t>ИП ЛИ В.К.</t>
  </si>
  <si>
    <t>замена счетчика газа</t>
  </si>
  <si>
    <t>ООО Ипатоворайгаз</t>
  </si>
  <si>
    <t>перевод услуг</t>
  </si>
  <si>
    <t>ГКУ СК "Центр информтехнологий"</t>
  </si>
  <si>
    <t>дорожная разметка</t>
  </si>
  <si>
    <t>ИП Горячов А.А.</t>
  </si>
  <si>
    <t>ремонт здания</t>
  </si>
  <si>
    <t>ООО "Стройкомэверест"</t>
  </si>
  <si>
    <t>разработка схемы теплоснабжения</t>
  </si>
  <si>
    <t>ООО СпектрМ</t>
  </si>
  <si>
    <t xml:space="preserve">настройка ПО </t>
  </si>
  <si>
    <t>повышение квалиф</t>
  </si>
  <si>
    <t>ФГБУ "РАНСХ"</t>
  </si>
  <si>
    <t>ООО "Энергоком"</t>
  </si>
  <si>
    <t>запрос котировок  СМП</t>
  </si>
  <si>
    <t>поставка наградной</t>
  </si>
  <si>
    <t xml:space="preserve">поставка ПО Портфель руководителя </t>
  </si>
  <si>
    <t>Поставка фургона</t>
  </si>
  <si>
    <t>ООО фирма "Дварис"</t>
  </si>
  <si>
    <t>МБУ Детский спорт озд парк</t>
  </si>
  <si>
    <t>поставка бамперных машинок</t>
  </si>
  <si>
    <t>поставка стульев</t>
  </si>
  <si>
    <t>ИП Лаптев А.А.</t>
  </si>
  <si>
    <t>поставка планш комп</t>
  </si>
  <si>
    <t>ИП Серганов А.С.</t>
  </si>
  <si>
    <t>дорога Верхнетахт</t>
  </si>
  <si>
    <t>Лицензия на сервер</t>
  </si>
  <si>
    <t>ООО Франчайзи "Гендальф"</t>
  </si>
  <si>
    <r>
      <t xml:space="preserve">Реестр закупочных процедур через </t>
    </r>
    <r>
      <rPr>
        <b/>
        <sz val="14"/>
        <rFont val="Times New Roman"/>
        <family val="1"/>
        <charset val="204"/>
      </rPr>
      <t>уполномоченный орган</t>
    </r>
    <r>
      <rPr>
        <sz val="14"/>
        <rFont val="Times New Roman"/>
        <family val="1"/>
        <charset val="204"/>
      </rPr>
      <t xml:space="preserve"> на 01.01.2019 г. </t>
    </r>
  </si>
  <si>
    <t>Товары ГО и ЧС</t>
  </si>
  <si>
    <t xml:space="preserve">ремонт и обсл авто   </t>
  </si>
  <si>
    <t>поставка запчастей на трактор</t>
  </si>
  <si>
    <t>кадастровый работы</t>
  </si>
  <si>
    <t>ограждение кладб Бурукшун ( на 2019 год)</t>
  </si>
  <si>
    <t>устройство тротуара ул.Северная</t>
  </si>
  <si>
    <t xml:space="preserve">запрос котировок СМП </t>
  </si>
  <si>
    <t>установка оконных и дверных блоков</t>
  </si>
  <si>
    <t>ИП Василенко В.Н.</t>
  </si>
  <si>
    <t>поставка материальных запасов</t>
  </si>
  <si>
    <t>АО Ипатовоагроснаб</t>
  </si>
  <si>
    <t xml:space="preserve">ремонт и заправка картриджей </t>
  </si>
  <si>
    <t>поставка электроинструментов</t>
  </si>
  <si>
    <t>услуги по спецоценке</t>
  </si>
  <si>
    <t>поставка электротоваров</t>
  </si>
  <si>
    <t>Благоустройство парковой зоны с.Джалга</t>
  </si>
  <si>
    <t>спортплощадка Октябрьское</t>
  </si>
  <si>
    <t xml:space="preserve">ремонт дороги Добровольное </t>
  </si>
  <si>
    <t>Стройконтроль дорога Винодельное</t>
  </si>
  <si>
    <t>ремонт и ТО авто</t>
  </si>
  <si>
    <t xml:space="preserve">поставка илососной машины </t>
  </si>
  <si>
    <t>все заявки откл</t>
  </si>
  <si>
    <t>Благоустройство парковой зоны с.Тахта</t>
  </si>
  <si>
    <t>МКУ "Красочное СКО"</t>
  </si>
  <si>
    <t>поставка офисной техники</t>
  </si>
  <si>
    <t>МКУ Большевистское СКО</t>
  </si>
  <si>
    <t>поставка канцтоваровв</t>
  </si>
  <si>
    <t xml:space="preserve">з/к </t>
  </si>
  <si>
    <t>оказание медуслуг псих.</t>
  </si>
  <si>
    <t>ГБУЗ Петровская ЦРБ</t>
  </si>
  <si>
    <t>Стройконтроль парк Тахта</t>
  </si>
  <si>
    <t>закупка СКЗИ</t>
  </si>
  <si>
    <t>устройство спортплощ Первомайское</t>
  </si>
  <si>
    <t xml:space="preserve">Стройконтроль дорога Добровольное </t>
  </si>
  <si>
    <t>поставка уборочного инвентаря</t>
  </si>
  <si>
    <t>поставка отделочных материалов</t>
  </si>
  <si>
    <t>Стройконтроль огражд Бурукшун</t>
  </si>
  <si>
    <t>устройство спортплощ Ипатово</t>
  </si>
  <si>
    <t>услуги ИТС ЦГУ</t>
  </si>
  <si>
    <t>услуги ежед ТО авто</t>
  </si>
  <si>
    <t>услуги ежед МО водителей</t>
  </si>
  <si>
    <t>ГБУЗ Ипатовская ЦРБ</t>
  </si>
  <si>
    <t>МУП "ЖКХ"</t>
  </si>
  <si>
    <t>Услуги Интернет</t>
  </si>
  <si>
    <t>ООО Консульт+Ставрополье</t>
  </si>
  <si>
    <t>услуги обслуж Конс+</t>
  </si>
  <si>
    <t>уборка территории</t>
  </si>
  <si>
    <t>ИП Григорян К.А.</t>
  </si>
  <si>
    <t>ООО "Гео-Центр СК"</t>
  </si>
  <si>
    <t>ООО "Монолит"</t>
  </si>
  <si>
    <t>ООО Испытательная лаборатория  труд</t>
  </si>
  <si>
    <t>ИП Некрасова Д.И.</t>
  </si>
  <si>
    <t>ИП Скоморощенко А.В.</t>
  </si>
  <si>
    <t>ООО "Стройтраст"</t>
  </si>
  <si>
    <t xml:space="preserve">Стройконтроль ул.Гагарина Ипатово </t>
  </si>
  <si>
    <t>ООО Строительный дорожный контроль</t>
  </si>
  <si>
    <t>Стройконтроль парк Джалга</t>
  </si>
  <si>
    <t>ООО "ЮгСпецСтрой"</t>
  </si>
  <si>
    <t>ООО МЕГА</t>
  </si>
  <si>
    <t>ООО Стройтраст</t>
  </si>
  <si>
    <t>ИП Дикая Н.М.</t>
  </si>
  <si>
    <t>ООО "Альтаир"</t>
  </si>
  <si>
    <t>ООО</t>
  </si>
  <si>
    <t>ООО УЦ Тензор</t>
  </si>
  <si>
    <t>ООО Фортуна</t>
  </si>
  <si>
    <t>АО Агроснаб</t>
  </si>
  <si>
    <t>ООО Компьютерный Союз</t>
  </si>
  <si>
    <t>ИП Бунгуев</t>
  </si>
  <si>
    <t>ООО Ставаналит</t>
  </si>
  <si>
    <t>устройство тротуара  ул.Гагарина</t>
  </si>
  <si>
    <t>ООО СпецДор Маркер</t>
  </si>
  <si>
    <t xml:space="preserve">зимнее сод межпос дорог </t>
  </si>
  <si>
    <t>зимнее сод дорог Ипатово</t>
  </si>
  <si>
    <t>ремонт и обк\устройство здания</t>
  </si>
  <si>
    <t>ООО РН Карт</t>
  </si>
  <si>
    <t>ед  по 1 части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</si>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</sst>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yy"/>
    <numFmt numFmtId="165" formatCode="mmmm\ yyyy;@"/>
    <numFmt numFmtId="166" formatCode="yyyy&quot;, &quot;mmmm;@"/>
    <numFmt numFmtId="167" formatCode="dd/mm/yy"/>
    <numFmt numFmtId="168" formatCode="#,##0.00_р_."/>
  </numFmts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60"/>
      <name val="Times New Roman"/>
      <family val="1"/>
      <charset val="204"/>
    </font>
    <font>
      <sz val="11"/>
      <color indexed="6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53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15"/>
        <bgColor indexed="3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1" fillId="0" borderId="5" xfId="0" applyFont="1" applyFill="1" applyBorder="1" applyAlignment="1"/>
    <xf numFmtId="0" fontId="1" fillId="0" borderId="0" xfId="0" applyFont="1" applyFill="1" applyAlignment="1"/>
    <xf numFmtId="0" fontId="1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1" fillId="0" borderId="4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/>
    <xf numFmtId="0" fontId="7" fillId="0" borderId="4" xfId="0" applyFont="1" applyBorder="1" applyAlignment="1">
      <alignment horizontal="center"/>
    </xf>
    <xf numFmtId="16" fontId="1" fillId="0" borderId="6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left" vertical="top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6" fillId="0" borderId="1" xfId="0" applyFont="1" applyBorder="1"/>
    <xf numFmtId="16" fontId="1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49" fontId="5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6" fillId="0" borderId="4" xfId="0" applyNumberFormat="1" applyFont="1" applyFill="1" applyBorder="1" applyAlignment="1">
      <alignment wrapText="1"/>
    </xf>
    <xf numFmtId="9" fontId="1" fillId="0" borderId="1" xfId="0" applyNumberFormat="1" applyFont="1" applyFill="1" applyBorder="1" applyAlignment="1">
      <alignment wrapText="1"/>
    </xf>
    <xf numFmtId="9" fontId="6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/>
    </xf>
    <xf numFmtId="16" fontId="1" fillId="0" borderId="1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16" fontId="1" fillId="0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wrapText="1"/>
    </xf>
    <xf numFmtId="0" fontId="1" fillId="0" borderId="9" xfId="0" applyFont="1" applyFill="1" applyBorder="1" applyAlignment="1"/>
    <xf numFmtId="0" fontId="1" fillId="0" borderId="8" xfId="0" applyFont="1" applyFill="1" applyBorder="1" applyAlignment="1"/>
    <xf numFmtId="1" fontId="5" fillId="0" borderId="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" fontId="1" fillId="0" borderId="4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49" fontId="8" fillId="0" borderId="0" xfId="0" applyNumberFormat="1" applyFont="1" applyAlignment="1">
      <alignment wrapText="1"/>
    </xf>
    <xf numFmtId="0" fontId="1" fillId="0" borderId="4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" fillId="0" borderId="0" xfId="0" applyFont="1" applyFill="1" applyBorder="1" applyAlignment="1"/>
    <xf numFmtId="49" fontId="8" fillId="0" borderId="1" xfId="0" applyNumberFormat="1" applyFont="1" applyBorder="1" applyAlignment="1">
      <alignment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5" fillId="0" borderId="2" xfId="0" applyFont="1" applyFill="1" applyBorder="1" applyAlignment="1"/>
    <xf numFmtId="0" fontId="1" fillId="0" borderId="10" xfId="0" applyFont="1" applyFill="1" applyBorder="1" applyAlignment="1"/>
    <xf numFmtId="0" fontId="1" fillId="0" borderId="1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2" borderId="0" xfId="0" applyFont="1" applyFill="1" applyAlignment="1"/>
    <xf numFmtId="2" fontId="1" fillId="0" borderId="3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wrapText="1"/>
    </xf>
    <xf numFmtId="49" fontId="6" fillId="0" borderId="9" xfId="0" applyNumberFormat="1" applyFont="1" applyFill="1" applyBorder="1" applyAlignment="1">
      <alignment wrapText="1"/>
    </xf>
    <xf numFmtId="0" fontId="10" fillId="0" borderId="0" xfId="0" applyFont="1" applyFill="1" applyAlignment="1"/>
    <xf numFmtId="16" fontId="1" fillId="0" borderId="5" xfId="0" applyNumberFormat="1" applyFont="1" applyFill="1" applyBorder="1" applyAlignment="1">
      <alignment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4" fontId="5" fillId="0" borderId="9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/>
    <xf numFmtId="1" fontId="5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1" fillId="0" borderId="1" xfId="0" applyNumberFormat="1" applyFont="1" applyFill="1" applyBorder="1" applyAlignment="1"/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" fillId="0" borderId="1" xfId="0" applyNumberFormat="1" applyFont="1" applyFill="1" applyBorder="1"/>
    <xf numFmtId="0" fontId="13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/>
    <xf numFmtId="0" fontId="1" fillId="0" borderId="0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top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5" borderId="0" xfId="0" applyFont="1" applyFill="1" applyBorder="1" applyAlignment="1"/>
    <xf numFmtId="0" fontId="1" fillId="0" borderId="0" xfId="0" applyFont="1" applyFill="1" applyBorder="1"/>
    <xf numFmtId="0" fontId="1" fillId="0" borderId="0" xfId="0" applyFont="1" applyBorder="1"/>
    <xf numFmtId="1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top" wrapText="1"/>
    </xf>
    <xf numFmtId="3" fontId="1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6" borderId="0" xfId="0" applyFont="1" applyFill="1" applyBorder="1" applyAlignment="1"/>
    <xf numFmtId="0" fontId="1" fillId="0" borderId="0" xfId="0" applyFont="1" applyFill="1" applyBorder="1" applyAlignment="1">
      <alignment horizontal="justify"/>
    </xf>
    <xf numFmtId="0" fontId="1" fillId="7" borderId="0" xfId="0" applyFont="1" applyFill="1" applyBorder="1" applyAlignment="1"/>
    <xf numFmtId="0" fontId="1" fillId="0" borderId="0" xfId="0" applyNumberFormat="1" applyFont="1" applyFill="1" applyBorder="1" applyAlignment="1">
      <alignment horizontal="justify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justify" wrapText="1"/>
    </xf>
    <xf numFmtId="3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" fillId="8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165" fontId="1" fillId="0" borderId="0" xfId="0" applyNumberFormat="1" applyFont="1" applyFill="1" applyBorder="1" applyAlignment="1">
      <alignment horizontal="center"/>
    </xf>
    <xf numFmtId="0" fontId="1" fillId="9" borderId="0" xfId="0" applyFont="1" applyFill="1" applyBorder="1" applyAlignment="1"/>
    <xf numFmtId="0" fontId="1" fillId="4" borderId="0" xfId="0" applyFont="1" applyFill="1" applyBorder="1"/>
    <xf numFmtId="0" fontId="1" fillId="0" borderId="0" xfId="0" applyFont="1" applyFill="1" applyBorder="1" applyAlignment="1">
      <alignment horizontal="left" vertical="top"/>
    </xf>
    <xf numFmtId="166" fontId="1" fillId="0" borderId="0" xfId="0" applyNumberFormat="1" applyFont="1" applyFill="1" applyBorder="1" applyAlignment="1">
      <alignment horizontal="center"/>
    </xf>
    <xf numFmtId="0" fontId="1" fillId="10" borderId="0" xfId="0" applyFont="1" applyFill="1" applyBorder="1" applyAlignment="1"/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11" borderId="0" xfId="0" applyFont="1" applyFill="1" applyBorder="1" applyAlignment="1"/>
    <xf numFmtId="0" fontId="1" fillId="11" borderId="0" xfId="0" applyFont="1" applyFill="1" applyBorder="1"/>
    <xf numFmtId="0" fontId="1" fillId="12" borderId="0" xfId="0" applyFont="1" applyFill="1" applyBorder="1" applyAlignment="1"/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/>
    </xf>
    <xf numFmtId="3" fontId="1" fillId="0" borderId="0" xfId="1" applyNumberFormat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center"/>
    </xf>
    <xf numFmtId="0" fontId="1" fillId="13" borderId="0" xfId="0" applyFont="1" applyFill="1" applyBorder="1" applyAlignment="1"/>
    <xf numFmtId="0" fontId="1" fillId="14" borderId="0" xfId="0" applyFont="1" applyFill="1" applyBorder="1" applyAlignment="1"/>
    <xf numFmtId="0" fontId="1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 wrapText="1"/>
    </xf>
    <xf numFmtId="0" fontId="1" fillId="3" borderId="0" xfId="0" applyFont="1" applyFill="1" applyBorder="1" applyAlignment="1">
      <alignment wrapText="1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0" xfId="0" applyFont="1" applyFill="1" applyBorder="1"/>
    <xf numFmtId="3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vertical="top" wrapText="1"/>
    </xf>
    <xf numFmtId="14" fontId="5" fillId="0" borderId="0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" fontId="1" fillId="0" borderId="0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2" fontId="1" fillId="0" borderId="4" xfId="0" applyNumberFormat="1" applyFont="1" applyFill="1" applyBorder="1" applyAlignment="1">
      <alignment horizontal="center"/>
    </xf>
    <xf numFmtId="0" fontId="1" fillId="0" borderId="12" xfId="0" applyFont="1" applyFill="1" applyBorder="1" applyAlignment="1"/>
    <xf numFmtId="0" fontId="1" fillId="0" borderId="12" xfId="0" applyFont="1" applyFill="1" applyBorder="1" applyAlignment="1">
      <alignment horizontal="left"/>
    </xf>
    <xf numFmtId="1" fontId="5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 vertical="center" wrapText="1"/>
    </xf>
    <xf numFmtId="14" fontId="5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wrapText="1"/>
    </xf>
    <xf numFmtId="2" fontId="1" fillId="0" borderId="12" xfId="0" applyNumberFormat="1" applyFont="1" applyFill="1" applyBorder="1" applyAlignment="1">
      <alignment horizontal="center" vertical="top"/>
    </xf>
    <xf numFmtId="0" fontId="1" fillId="0" borderId="12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0" fontId="19" fillId="0" borderId="0" xfId="0" applyFont="1" applyFill="1" applyBorder="1" applyAlignment="1"/>
    <xf numFmtId="2" fontId="1" fillId="0" borderId="12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top" wrapText="1"/>
    </xf>
    <xf numFmtId="2" fontId="5" fillId="0" borderId="12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/>
    <xf numFmtId="0" fontId="5" fillId="0" borderId="13" xfId="0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center"/>
    </xf>
    <xf numFmtId="14" fontId="5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top"/>
    </xf>
    <xf numFmtId="0" fontId="1" fillId="0" borderId="12" xfId="0" applyFont="1" applyFill="1" applyBorder="1"/>
    <xf numFmtId="2" fontId="1" fillId="0" borderId="12" xfId="0" applyNumberFormat="1" applyFont="1" applyFill="1" applyBorder="1" applyAlignment="1">
      <alignment horizontal="center" wrapText="1"/>
    </xf>
    <xf numFmtId="2" fontId="5" fillId="0" borderId="13" xfId="0" applyNumberFormat="1" applyFont="1" applyFill="1" applyBorder="1" applyAlignment="1">
      <alignment horizontal="center" wrapText="1"/>
    </xf>
    <xf numFmtId="2" fontId="5" fillId="0" borderId="12" xfId="0" applyNumberFormat="1" applyFont="1" applyFill="1" applyBorder="1" applyAlignment="1">
      <alignment horizontal="center" vertical="top" wrapText="1"/>
    </xf>
    <xf numFmtId="2" fontId="5" fillId="0" borderId="12" xfId="0" applyNumberFormat="1" applyFont="1" applyFill="1" applyBorder="1" applyAlignment="1">
      <alignment horizontal="center" wrapText="1"/>
    </xf>
    <xf numFmtId="1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center" vertical="top" wrapText="1"/>
    </xf>
    <xf numFmtId="3" fontId="1" fillId="0" borderId="12" xfId="0" applyNumberFormat="1" applyFont="1" applyFill="1" applyBorder="1" applyAlignment="1">
      <alignment horizontal="center" vertical="top" wrapText="1"/>
    </xf>
    <xf numFmtId="3" fontId="1" fillId="0" borderId="12" xfId="0" applyNumberFormat="1" applyFont="1" applyFill="1" applyBorder="1" applyAlignment="1">
      <alignment horizontal="center"/>
    </xf>
    <xf numFmtId="0" fontId="1" fillId="0" borderId="12" xfId="0" applyFont="1" applyFill="1" applyBorder="1" applyAlignment="1">
      <alignment horizontal="justify"/>
    </xf>
    <xf numFmtId="4" fontId="1" fillId="0" borderId="12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Border="1" applyAlignment="1"/>
    <xf numFmtId="0" fontId="1" fillId="0" borderId="12" xfId="0" applyFont="1" applyBorder="1" applyAlignment="1">
      <alignment wrapText="1"/>
    </xf>
    <xf numFmtId="0" fontId="1" fillId="15" borderId="12" xfId="0" applyFont="1" applyFill="1" applyBorder="1" applyAlignment="1">
      <alignment horizontal="center" wrapText="1"/>
    </xf>
    <xf numFmtId="0" fontId="1" fillId="15" borderId="12" xfId="0" applyFont="1" applyFill="1" applyBorder="1" applyAlignment="1">
      <alignment horizontal="left" wrapText="1"/>
    </xf>
    <xf numFmtId="168" fontId="1" fillId="0" borderId="12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IV637"/>
  <sheetViews>
    <sheetView tabSelected="1" view="pageBreakPreview" topLeftCell="B1" zoomScale="90" zoomScaleNormal="90" zoomScaleSheetLayoutView="90" workbookViewId="0">
      <selection activeCell="G27" sqref="G27"/>
    </sheetView>
  </sheetViews>
  <sheetFormatPr defaultRowHeight="12.75" x14ac:dyDescent="0.2"/>
  <cols>
    <col min="1" max="1" width="4.5703125" style="1" customWidth="1"/>
    <col min="2" max="2" width="8.7109375" style="1" customWidth="1"/>
    <col min="3" max="3" width="10" style="1" customWidth="1"/>
    <col min="4" max="4" width="24.42578125" style="1" customWidth="1"/>
    <col min="5" max="5" width="10.85546875" style="2" customWidth="1"/>
    <col min="6" max="6" width="15.28515625" style="2" customWidth="1"/>
    <col min="7" max="7" width="15.28515625" style="3" customWidth="1"/>
    <col min="8" max="8" width="15.5703125" style="1" customWidth="1"/>
    <col min="9" max="9" width="6.85546875" style="2" customWidth="1"/>
    <col min="10" max="10" width="9.28515625" style="1" customWidth="1"/>
    <col min="11" max="11" width="13.42578125" style="1" customWidth="1"/>
    <col min="12" max="12" width="13.28515625" style="1" customWidth="1"/>
    <col min="13" max="13" width="6" style="1" customWidth="1"/>
    <col min="14" max="14" width="4.5703125" style="1" customWidth="1"/>
    <col min="15" max="15" width="5" style="1" customWidth="1"/>
    <col min="16" max="16" width="4.42578125" style="1" customWidth="1"/>
    <col min="17" max="17" width="11.42578125" style="1" customWidth="1"/>
    <col min="18" max="19" width="9.140625" style="1"/>
    <col min="20" max="20" width="11.140625" style="1" customWidth="1"/>
    <col min="21" max="21" width="9.140625" style="1"/>
    <col min="22" max="22" width="12.42578125" style="1" customWidth="1"/>
    <col min="23" max="16384" width="9.140625" style="1"/>
  </cols>
  <sheetData>
    <row r="2" spans="1:56" ht="12.75" customHeight="1" x14ac:dyDescent="0.2">
      <c r="F2" s="4"/>
      <c r="G2" s="4"/>
      <c r="H2" s="4"/>
      <c r="I2" s="4"/>
      <c r="J2" s="4"/>
    </row>
    <row r="3" spans="1:56" ht="11.25" customHeight="1" x14ac:dyDescent="0.2">
      <c r="E3" s="1"/>
      <c r="F3" s="1"/>
      <c r="G3" s="1"/>
      <c r="I3" s="1"/>
    </row>
    <row r="4" spans="1:56" hidden="1" x14ac:dyDescent="0.2">
      <c r="E4" s="1"/>
      <c r="F4" s="1"/>
      <c r="G4" s="1"/>
      <c r="I4" s="1"/>
    </row>
    <row r="5" spans="1:56" ht="53.25" customHeight="1" x14ac:dyDescent="0.3">
      <c r="B5" s="319" t="s">
        <v>970</v>
      </c>
      <c r="C5" s="319"/>
      <c r="D5" s="319"/>
      <c r="E5" s="319"/>
      <c r="F5" s="319"/>
      <c r="G5" s="319"/>
      <c r="H5" s="319"/>
      <c r="I5" s="319"/>
      <c r="J5" s="319"/>
    </row>
    <row r="7" spans="1:56" s="11" customFormat="1" ht="76.5" x14ac:dyDescent="0.2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7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8" t="s">
        <v>12</v>
      </c>
      <c r="N7" s="8" t="s">
        <v>13</v>
      </c>
      <c r="O7" s="8" t="s">
        <v>14</v>
      </c>
      <c r="P7" s="8" t="s">
        <v>15</v>
      </c>
      <c r="Q7" s="9" t="s">
        <v>16</v>
      </c>
      <c r="R7" s="9" t="s">
        <v>17</v>
      </c>
      <c r="S7" s="6" t="s">
        <v>18</v>
      </c>
      <c r="T7" s="6" t="s">
        <v>19</v>
      </c>
      <c r="U7" s="6" t="s">
        <v>20</v>
      </c>
      <c r="V7" s="10"/>
    </row>
    <row r="8" spans="1:56" s="5" customFormat="1" ht="36" customHeight="1" x14ac:dyDescent="0.25">
      <c r="A8" s="12">
        <v>1</v>
      </c>
      <c r="B8" s="13">
        <v>43157</v>
      </c>
      <c r="C8" s="14" t="s">
        <v>21</v>
      </c>
      <c r="D8" s="15" t="s">
        <v>22</v>
      </c>
      <c r="E8" s="15" t="s">
        <v>23</v>
      </c>
      <c r="F8" s="16" t="s">
        <v>24</v>
      </c>
      <c r="G8" s="17">
        <v>59499.9</v>
      </c>
      <c r="H8" s="17">
        <v>59499.9</v>
      </c>
      <c r="I8" s="18" t="s">
        <v>25</v>
      </c>
      <c r="J8" s="15" t="s">
        <v>26</v>
      </c>
      <c r="K8" s="19">
        <f t="shared" ref="K8:K71" si="0">G8-H8</f>
        <v>0</v>
      </c>
      <c r="L8" s="20" t="s">
        <v>27</v>
      </c>
      <c r="M8" s="21">
        <v>1</v>
      </c>
      <c r="N8" s="21">
        <v>0</v>
      </c>
      <c r="O8" s="21">
        <v>1</v>
      </c>
      <c r="P8" s="21">
        <v>1</v>
      </c>
      <c r="Q8" s="22"/>
      <c r="R8" s="12"/>
      <c r="S8" s="23"/>
      <c r="T8" s="24" t="s">
        <v>28</v>
      </c>
      <c r="U8" s="25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</row>
    <row r="9" spans="1:56" s="5" customFormat="1" ht="36.75" customHeight="1" x14ac:dyDescent="0.25">
      <c r="A9" s="12">
        <v>2</v>
      </c>
      <c r="B9" s="13">
        <v>43157</v>
      </c>
      <c r="C9" s="14" t="s">
        <v>21</v>
      </c>
      <c r="D9" s="15" t="s">
        <v>29</v>
      </c>
      <c r="E9" s="15" t="s">
        <v>30</v>
      </c>
      <c r="F9" s="16" t="s">
        <v>31</v>
      </c>
      <c r="G9" s="17">
        <v>120000</v>
      </c>
      <c r="H9" s="17">
        <v>119963.25</v>
      </c>
      <c r="I9" s="18" t="s">
        <v>25</v>
      </c>
      <c r="J9" s="15" t="s">
        <v>26</v>
      </c>
      <c r="K9" s="19">
        <f t="shared" si="0"/>
        <v>36.75</v>
      </c>
      <c r="L9" s="20" t="s">
        <v>32</v>
      </c>
      <c r="M9" s="21">
        <v>1</v>
      </c>
      <c r="N9" s="21">
        <v>0</v>
      </c>
      <c r="O9" s="21">
        <v>1</v>
      </c>
      <c r="P9" s="21">
        <v>0</v>
      </c>
      <c r="Q9" s="22"/>
      <c r="R9" s="12"/>
      <c r="S9" s="27"/>
      <c r="T9" s="28" t="s">
        <v>33</v>
      </c>
      <c r="U9" s="29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pans="1:56" s="5" customFormat="1" ht="39.75" customHeight="1" x14ac:dyDescent="0.25">
      <c r="A10" s="30">
        <v>3</v>
      </c>
      <c r="B10" s="13">
        <v>43157</v>
      </c>
      <c r="C10" s="14" t="s">
        <v>21</v>
      </c>
      <c r="D10" s="15" t="s">
        <v>29</v>
      </c>
      <c r="E10" s="15" t="s">
        <v>34</v>
      </c>
      <c r="F10" s="16" t="s">
        <v>35</v>
      </c>
      <c r="G10" s="31">
        <v>248820</v>
      </c>
      <c r="H10" s="31">
        <v>248820</v>
      </c>
      <c r="I10" s="18" t="s">
        <v>25</v>
      </c>
      <c r="J10" s="15" t="s">
        <v>26</v>
      </c>
      <c r="K10" s="19">
        <f t="shared" si="0"/>
        <v>0</v>
      </c>
      <c r="L10" s="20" t="s">
        <v>36</v>
      </c>
      <c r="M10" s="21">
        <v>1</v>
      </c>
      <c r="N10" s="21">
        <v>0</v>
      </c>
      <c r="O10" s="21">
        <v>0</v>
      </c>
      <c r="P10" s="21">
        <v>0</v>
      </c>
      <c r="Q10" s="22"/>
      <c r="R10" s="12"/>
      <c r="S10" s="27"/>
      <c r="T10" s="28" t="s">
        <v>37</v>
      </c>
      <c r="U10" s="29"/>
      <c r="V10" s="31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</row>
    <row r="11" spans="1:56" s="5" customFormat="1" ht="39.75" customHeight="1" x14ac:dyDescent="0.25">
      <c r="A11" s="12">
        <v>4</v>
      </c>
      <c r="B11" s="13">
        <v>43157</v>
      </c>
      <c r="C11" s="14" t="s">
        <v>21</v>
      </c>
      <c r="D11" s="15" t="s">
        <v>22</v>
      </c>
      <c r="E11" s="15" t="s">
        <v>38</v>
      </c>
      <c r="F11" s="16" t="s">
        <v>39</v>
      </c>
      <c r="G11" s="31">
        <v>100000</v>
      </c>
      <c r="H11" s="31">
        <v>99900</v>
      </c>
      <c r="I11" s="18" t="s">
        <v>25</v>
      </c>
      <c r="J11" s="15" t="s">
        <v>22</v>
      </c>
      <c r="K11" s="19">
        <f t="shared" si="0"/>
        <v>100</v>
      </c>
      <c r="L11" s="20" t="s">
        <v>40</v>
      </c>
      <c r="M11" s="21">
        <v>3</v>
      </c>
      <c r="N11" s="21">
        <v>0</v>
      </c>
      <c r="O11" s="21">
        <v>0</v>
      </c>
      <c r="P11" s="21">
        <v>0</v>
      </c>
      <c r="Q11" s="22"/>
      <c r="R11" s="12"/>
      <c r="S11" s="27"/>
      <c r="T11" s="28" t="s">
        <v>41</v>
      </c>
      <c r="U11" s="29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</row>
    <row r="12" spans="1:56" s="5" customFormat="1" ht="39.75" customHeight="1" x14ac:dyDescent="0.25">
      <c r="A12" s="12">
        <v>5</v>
      </c>
      <c r="B12" s="13">
        <v>43158</v>
      </c>
      <c r="C12" s="14" t="s">
        <v>21</v>
      </c>
      <c r="D12" s="15" t="s">
        <v>42</v>
      </c>
      <c r="E12" s="15" t="s">
        <v>43</v>
      </c>
      <c r="F12" s="32" t="s">
        <v>44</v>
      </c>
      <c r="G12" s="33">
        <v>510000</v>
      </c>
      <c r="H12" s="17">
        <v>510000</v>
      </c>
      <c r="I12" s="18" t="s">
        <v>25</v>
      </c>
      <c r="J12" s="15" t="s">
        <v>26</v>
      </c>
      <c r="K12" s="19">
        <f t="shared" si="0"/>
        <v>0</v>
      </c>
      <c r="L12" s="20" t="s">
        <v>45</v>
      </c>
      <c r="M12" s="34">
        <v>1</v>
      </c>
      <c r="N12" s="34">
        <v>0</v>
      </c>
      <c r="O12" s="34">
        <v>1</v>
      </c>
      <c r="P12" s="34">
        <v>0</v>
      </c>
      <c r="Q12" s="22"/>
      <c r="R12" s="12"/>
      <c r="S12" s="27"/>
      <c r="T12" s="28" t="s">
        <v>46</v>
      </c>
      <c r="U12" s="29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3" spans="1:56" s="5" customFormat="1" ht="48.75" customHeight="1" x14ac:dyDescent="0.25">
      <c r="A13" s="35">
        <v>6</v>
      </c>
      <c r="B13" s="36">
        <v>43158</v>
      </c>
      <c r="C13" s="14" t="s">
        <v>21</v>
      </c>
      <c r="D13" s="37" t="s">
        <v>42</v>
      </c>
      <c r="E13" s="37" t="s">
        <v>47</v>
      </c>
      <c r="F13" s="38" t="s">
        <v>48</v>
      </c>
      <c r="G13" s="39">
        <v>166000</v>
      </c>
      <c r="H13" s="39">
        <v>166000</v>
      </c>
      <c r="I13" s="18" t="s">
        <v>25</v>
      </c>
      <c r="J13" s="37" t="s">
        <v>26</v>
      </c>
      <c r="K13" s="40">
        <f t="shared" si="0"/>
        <v>0</v>
      </c>
      <c r="L13" s="20" t="s">
        <v>49</v>
      </c>
      <c r="M13" s="34">
        <v>1</v>
      </c>
      <c r="N13" s="34">
        <v>0</v>
      </c>
      <c r="O13" s="34">
        <v>1</v>
      </c>
      <c r="P13" s="34">
        <v>0</v>
      </c>
      <c r="Q13" s="41"/>
      <c r="R13" s="12"/>
      <c r="S13" s="27"/>
      <c r="T13" s="28" t="s">
        <v>50</v>
      </c>
      <c r="U13" s="29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</row>
    <row r="14" spans="1:56" s="5" customFormat="1" ht="38.25" customHeight="1" x14ac:dyDescent="0.25">
      <c r="A14" s="42">
        <v>7</v>
      </c>
      <c r="B14" s="43">
        <v>43158</v>
      </c>
      <c r="C14" s="14" t="s">
        <v>21</v>
      </c>
      <c r="D14" s="15" t="s">
        <v>51</v>
      </c>
      <c r="E14" s="15" t="s">
        <v>52</v>
      </c>
      <c r="F14" s="16" t="s">
        <v>53</v>
      </c>
      <c r="G14" s="17">
        <v>413000</v>
      </c>
      <c r="H14" s="17">
        <v>413000</v>
      </c>
      <c r="I14" s="44" t="s">
        <v>25</v>
      </c>
      <c r="J14" s="15" t="s">
        <v>26</v>
      </c>
      <c r="K14" s="40">
        <f t="shared" si="0"/>
        <v>0</v>
      </c>
      <c r="L14" s="20" t="s">
        <v>54</v>
      </c>
      <c r="M14" s="21">
        <v>1</v>
      </c>
      <c r="N14" s="21">
        <v>0</v>
      </c>
      <c r="O14" s="21">
        <v>0</v>
      </c>
      <c r="P14" s="21">
        <v>0</v>
      </c>
      <c r="Q14" s="22"/>
      <c r="R14" s="12"/>
      <c r="S14" s="27"/>
      <c r="T14" s="28" t="s">
        <v>55</v>
      </c>
      <c r="U14" s="29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</row>
    <row r="15" spans="1:56" s="5" customFormat="1" ht="39" customHeight="1" x14ac:dyDescent="0.25">
      <c r="A15" s="45">
        <v>8</v>
      </c>
      <c r="B15" s="46">
        <v>43161</v>
      </c>
      <c r="C15" s="14" t="s">
        <v>21</v>
      </c>
      <c r="D15" s="15" t="s">
        <v>29</v>
      </c>
      <c r="E15" s="15" t="s">
        <v>56</v>
      </c>
      <c r="F15" s="32" t="s">
        <v>44</v>
      </c>
      <c r="G15" s="47">
        <v>57600</v>
      </c>
      <c r="H15" s="47">
        <v>57600</v>
      </c>
      <c r="I15" s="44" t="s">
        <v>25</v>
      </c>
      <c r="J15" s="15" t="s">
        <v>26</v>
      </c>
      <c r="K15" s="40" t="s">
        <v>1047</v>
      </c>
      <c r="L15" s="20" t="s">
        <v>57</v>
      </c>
      <c r="M15" s="48">
        <v>1</v>
      </c>
      <c r="N15" s="48">
        <v>0</v>
      </c>
      <c r="O15" s="48">
        <v>0</v>
      </c>
      <c r="P15" s="48">
        <v>0</v>
      </c>
      <c r="Q15" s="49"/>
      <c r="R15" s="50"/>
      <c r="S15" s="27"/>
      <c r="T15" s="28" t="s">
        <v>58</v>
      </c>
      <c r="U15" s="29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</row>
    <row r="16" spans="1:56" s="5" customFormat="1" ht="37.5" customHeight="1" x14ac:dyDescent="0.25">
      <c r="A16" s="12">
        <v>9</v>
      </c>
      <c r="B16" s="46">
        <v>43161</v>
      </c>
      <c r="C16" s="14" t="s">
        <v>21</v>
      </c>
      <c r="D16" s="15" t="s">
        <v>29</v>
      </c>
      <c r="E16" s="15" t="s">
        <v>59</v>
      </c>
      <c r="F16" s="51" t="s">
        <v>60</v>
      </c>
      <c r="G16" s="33">
        <v>69000</v>
      </c>
      <c r="H16" s="33">
        <v>69000</v>
      </c>
      <c r="I16" s="18" t="s">
        <v>25</v>
      </c>
      <c r="J16" s="15" t="s">
        <v>26</v>
      </c>
      <c r="K16" s="40">
        <f t="shared" si="0"/>
        <v>0</v>
      </c>
      <c r="L16" s="20" t="s">
        <v>61</v>
      </c>
      <c r="M16" s="21">
        <v>1</v>
      </c>
      <c r="N16" s="21">
        <v>0</v>
      </c>
      <c r="O16" s="21">
        <v>0</v>
      </c>
      <c r="P16" s="21">
        <v>0</v>
      </c>
      <c r="Q16" s="22"/>
      <c r="R16" s="12"/>
      <c r="S16" s="27"/>
      <c r="T16" s="28" t="s">
        <v>62</v>
      </c>
      <c r="U16" s="29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</row>
    <row r="17" spans="1:56" s="5" customFormat="1" ht="38.25" customHeight="1" x14ac:dyDescent="0.25">
      <c r="A17" s="12">
        <v>10</v>
      </c>
      <c r="B17" s="46">
        <v>43164</v>
      </c>
      <c r="C17" s="14" t="s">
        <v>21</v>
      </c>
      <c r="D17" s="15" t="s">
        <v>51</v>
      </c>
      <c r="E17" s="15" t="s">
        <v>63</v>
      </c>
      <c r="F17" s="15" t="s">
        <v>64</v>
      </c>
      <c r="G17" s="17">
        <v>200000</v>
      </c>
      <c r="H17" s="17">
        <v>125000</v>
      </c>
      <c r="I17" s="18" t="s">
        <v>25</v>
      </c>
      <c r="J17" s="15" t="s">
        <v>51</v>
      </c>
      <c r="K17" s="40">
        <f t="shared" si="0"/>
        <v>75000</v>
      </c>
      <c r="L17" s="20" t="s">
        <v>65</v>
      </c>
      <c r="M17" s="21">
        <v>4</v>
      </c>
      <c r="N17" s="21">
        <v>0</v>
      </c>
      <c r="O17" s="21">
        <v>0</v>
      </c>
      <c r="P17" s="21">
        <v>0</v>
      </c>
      <c r="Q17" s="22"/>
      <c r="R17" s="50"/>
      <c r="S17" s="27"/>
      <c r="T17" s="28" t="s">
        <v>66</v>
      </c>
      <c r="U17" s="29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</row>
    <row r="18" spans="1:56" s="5" customFormat="1" ht="35.25" customHeight="1" x14ac:dyDescent="0.25">
      <c r="A18" s="12">
        <v>11</v>
      </c>
      <c r="B18" s="46">
        <v>43164</v>
      </c>
      <c r="C18" s="14" t="s">
        <v>21</v>
      </c>
      <c r="D18" s="15" t="s">
        <v>51</v>
      </c>
      <c r="E18" s="15" t="s">
        <v>67</v>
      </c>
      <c r="F18" s="15" t="s">
        <v>68</v>
      </c>
      <c r="G18" s="17">
        <v>95000</v>
      </c>
      <c r="H18" s="17">
        <v>95000</v>
      </c>
      <c r="I18" s="18" t="s">
        <v>25</v>
      </c>
      <c r="J18" s="15" t="s">
        <v>69</v>
      </c>
      <c r="K18" s="40">
        <f t="shared" si="0"/>
        <v>0</v>
      </c>
      <c r="L18" s="20" t="s">
        <v>70</v>
      </c>
      <c r="M18" s="21">
        <v>4</v>
      </c>
      <c r="N18" s="21">
        <v>0</v>
      </c>
      <c r="O18" s="21">
        <v>0</v>
      </c>
      <c r="P18" s="21">
        <v>0</v>
      </c>
      <c r="Q18" s="22"/>
      <c r="R18" s="12"/>
      <c r="S18" s="27"/>
      <c r="T18" s="28" t="s">
        <v>71</v>
      </c>
      <c r="U18" s="29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</row>
    <row r="19" spans="1:56" s="5" customFormat="1" ht="38.25" customHeight="1" x14ac:dyDescent="0.25">
      <c r="A19" s="12">
        <v>12</v>
      </c>
      <c r="B19" s="46">
        <v>43164</v>
      </c>
      <c r="C19" s="14" t="s">
        <v>21</v>
      </c>
      <c r="D19" s="15" t="s">
        <v>51</v>
      </c>
      <c r="E19" s="15" t="s">
        <v>72</v>
      </c>
      <c r="F19" s="15" t="s">
        <v>73</v>
      </c>
      <c r="G19" s="17">
        <v>316800</v>
      </c>
      <c r="H19" s="17">
        <v>264528</v>
      </c>
      <c r="I19" s="18" t="s">
        <v>25</v>
      </c>
      <c r="J19" s="15" t="s">
        <v>51</v>
      </c>
      <c r="K19" s="40">
        <f t="shared" si="0"/>
        <v>52272</v>
      </c>
      <c r="L19" s="20" t="s">
        <v>74</v>
      </c>
      <c r="M19" s="21">
        <v>9</v>
      </c>
      <c r="N19" s="21">
        <v>2</v>
      </c>
      <c r="O19" s="21">
        <v>0</v>
      </c>
      <c r="P19" s="21">
        <v>0</v>
      </c>
      <c r="Q19" s="22"/>
      <c r="R19" s="12"/>
      <c r="S19" s="27"/>
      <c r="T19" s="28" t="s">
        <v>75</v>
      </c>
      <c r="U19" s="29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</row>
    <row r="20" spans="1:56" s="5" customFormat="1" ht="39.75" customHeight="1" x14ac:dyDescent="0.25">
      <c r="A20" s="52">
        <v>13</v>
      </c>
      <c r="B20" s="46">
        <v>43165</v>
      </c>
      <c r="C20" s="14" t="s">
        <v>76</v>
      </c>
      <c r="D20" s="37" t="s">
        <v>42</v>
      </c>
      <c r="E20" s="15" t="s">
        <v>77</v>
      </c>
      <c r="F20" s="38" t="s">
        <v>48</v>
      </c>
      <c r="G20" s="17">
        <v>1000000</v>
      </c>
      <c r="H20" s="17">
        <v>1000000</v>
      </c>
      <c r="I20" s="18" t="s">
        <v>25</v>
      </c>
      <c r="J20" s="15" t="s">
        <v>26</v>
      </c>
      <c r="K20" s="40">
        <f t="shared" si="0"/>
        <v>0</v>
      </c>
      <c r="L20" s="20" t="s">
        <v>78</v>
      </c>
      <c r="M20" s="21">
        <v>1</v>
      </c>
      <c r="N20" s="21">
        <v>0</v>
      </c>
      <c r="O20" s="21">
        <v>0</v>
      </c>
      <c r="P20" s="21">
        <v>0</v>
      </c>
      <c r="Q20" s="53"/>
      <c r="R20" s="29"/>
      <c r="S20" s="27"/>
      <c r="T20" s="28" t="s">
        <v>79</v>
      </c>
      <c r="U20" s="29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</row>
    <row r="21" spans="1:56" s="5" customFormat="1" ht="55.5" customHeight="1" x14ac:dyDescent="0.25">
      <c r="A21" s="52">
        <v>14</v>
      </c>
      <c r="B21" s="46">
        <v>43172</v>
      </c>
      <c r="C21" s="14" t="s">
        <v>80</v>
      </c>
      <c r="D21" s="37" t="s">
        <v>42</v>
      </c>
      <c r="E21" s="15" t="s">
        <v>81</v>
      </c>
      <c r="F21" s="15" t="s">
        <v>82</v>
      </c>
      <c r="G21" s="17">
        <v>198240</v>
      </c>
      <c r="H21" s="17">
        <v>198240</v>
      </c>
      <c r="I21" s="18" t="s">
        <v>25</v>
      </c>
      <c r="J21" s="15" t="s">
        <v>26</v>
      </c>
      <c r="K21" s="40">
        <f t="shared" si="0"/>
        <v>0</v>
      </c>
      <c r="L21" s="20" t="s">
        <v>83</v>
      </c>
      <c r="M21" s="21">
        <v>1</v>
      </c>
      <c r="N21" s="21">
        <v>0</v>
      </c>
      <c r="O21" s="21">
        <v>0</v>
      </c>
      <c r="P21" s="21">
        <v>0</v>
      </c>
      <c r="Q21" s="53"/>
      <c r="R21" s="29"/>
      <c r="S21" s="27"/>
      <c r="T21" s="28" t="s">
        <v>84</v>
      </c>
      <c r="U21" s="29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</row>
    <row r="22" spans="1:56" s="5" customFormat="1" ht="33.75" customHeight="1" x14ac:dyDescent="0.25">
      <c r="A22" s="52">
        <v>15</v>
      </c>
      <c r="B22" s="46">
        <v>43172</v>
      </c>
      <c r="C22" s="14" t="s">
        <v>80</v>
      </c>
      <c r="D22" s="15" t="s">
        <v>51</v>
      </c>
      <c r="E22" s="15" t="s">
        <v>52</v>
      </c>
      <c r="F22" s="16" t="s">
        <v>53</v>
      </c>
      <c r="G22" s="17">
        <v>183498.2</v>
      </c>
      <c r="H22" s="17">
        <v>178711</v>
      </c>
      <c r="I22" s="44" t="s">
        <v>25</v>
      </c>
      <c r="J22" s="15" t="s">
        <v>51</v>
      </c>
      <c r="K22" s="40">
        <f t="shared" si="0"/>
        <v>4787.2000000000116</v>
      </c>
      <c r="L22" s="20" t="s">
        <v>85</v>
      </c>
      <c r="M22" s="34">
        <v>2</v>
      </c>
      <c r="N22" s="34">
        <v>0</v>
      </c>
      <c r="O22" s="34">
        <v>0</v>
      </c>
      <c r="P22" s="34">
        <v>0</v>
      </c>
      <c r="Q22" s="53"/>
      <c r="R22" s="29"/>
      <c r="S22" s="27"/>
      <c r="T22" s="28" t="s">
        <v>86</v>
      </c>
      <c r="U22" s="29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</row>
    <row r="23" spans="1:56" s="5" customFormat="1" ht="56.65" customHeight="1" x14ac:dyDescent="0.25">
      <c r="A23" s="52">
        <v>16</v>
      </c>
      <c r="B23" s="46">
        <v>43173</v>
      </c>
      <c r="C23" s="14" t="s">
        <v>21</v>
      </c>
      <c r="D23" s="15" t="s">
        <v>29</v>
      </c>
      <c r="E23" s="15" t="s">
        <v>59</v>
      </c>
      <c r="F23" s="51" t="s">
        <v>60</v>
      </c>
      <c r="G23" s="17">
        <v>103700</v>
      </c>
      <c r="H23" s="17">
        <v>103700</v>
      </c>
      <c r="I23" s="18" t="s">
        <v>25</v>
      </c>
      <c r="J23" s="15" t="s">
        <v>87</v>
      </c>
      <c r="K23" s="40">
        <f t="shared" si="0"/>
        <v>0</v>
      </c>
      <c r="L23" s="54" t="s">
        <v>88</v>
      </c>
      <c r="M23" s="34">
        <v>2</v>
      </c>
      <c r="N23" s="34">
        <v>1</v>
      </c>
      <c r="O23" s="34">
        <v>0</v>
      </c>
      <c r="P23" s="34">
        <v>0</v>
      </c>
      <c r="Q23" s="53"/>
      <c r="R23" s="29"/>
      <c r="S23" s="27"/>
      <c r="T23" s="28" t="s">
        <v>89</v>
      </c>
      <c r="U23" s="29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</row>
    <row r="24" spans="1:56" s="5" customFormat="1" ht="38.25" customHeight="1" x14ac:dyDescent="0.25">
      <c r="A24" s="52">
        <v>17</v>
      </c>
      <c r="B24" s="46">
        <v>43174</v>
      </c>
      <c r="C24" s="14" t="s">
        <v>21</v>
      </c>
      <c r="D24" s="37" t="s">
        <v>42</v>
      </c>
      <c r="E24" s="15" t="s">
        <v>81</v>
      </c>
      <c r="F24" s="15" t="s">
        <v>82</v>
      </c>
      <c r="G24" s="55">
        <v>252000</v>
      </c>
      <c r="H24" s="55">
        <v>252000</v>
      </c>
      <c r="I24" s="18" t="s">
        <v>25</v>
      </c>
      <c r="J24" s="15" t="s">
        <v>26</v>
      </c>
      <c r="K24" s="40">
        <f t="shared" si="0"/>
        <v>0</v>
      </c>
      <c r="L24" s="20" t="s">
        <v>90</v>
      </c>
      <c r="M24" s="21">
        <v>1</v>
      </c>
      <c r="N24" s="21">
        <v>0</v>
      </c>
      <c r="O24" s="21">
        <v>0</v>
      </c>
      <c r="P24" s="21">
        <v>0</v>
      </c>
      <c r="Q24" s="53"/>
      <c r="R24" s="29"/>
      <c r="S24" s="27"/>
      <c r="T24" s="28" t="s">
        <v>91</v>
      </c>
      <c r="U24" s="29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</row>
    <row r="25" spans="1:56" s="5" customFormat="1" ht="40.5" customHeight="1" x14ac:dyDescent="0.25">
      <c r="A25" s="52">
        <v>18</v>
      </c>
      <c r="B25" s="46">
        <v>43174</v>
      </c>
      <c r="C25" s="14" t="s">
        <v>21</v>
      </c>
      <c r="D25" s="37" t="s">
        <v>42</v>
      </c>
      <c r="E25" s="51" t="s">
        <v>92</v>
      </c>
      <c r="F25" s="32" t="s">
        <v>93</v>
      </c>
      <c r="G25" s="55"/>
      <c r="H25" s="55">
        <v>0</v>
      </c>
      <c r="I25" s="18" t="s">
        <v>25</v>
      </c>
      <c r="J25" s="15"/>
      <c r="K25" s="40">
        <f t="shared" si="0"/>
        <v>0</v>
      </c>
      <c r="L25" s="20"/>
      <c r="M25" s="34"/>
      <c r="N25" s="34"/>
      <c r="O25" s="34"/>
      <c r="P25" s="34"/>
      <c r="Q25" s="53">
        <v>99860</v>
      </c>
      <c r="R25" s="29"/>
      <c r="S25" s="27"/>
      <c r="T25" s="28"/>
      <c r="U25" s="29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</row>
    <row r="26" spans="1:56" s="5" customFormat="1" ht="25.5" customHeight="1" x14ac:dyDescent="0.25">
      <c r="A26" s="52">
        <v>19</v>
      </c>
      <c r="B26" s="46">
        <v>43175</v>
      </c>
      <c r="C26" s="14" t="s">
        <v>21</v>
      </c>
      <c r="D26" s="37" t="s">
        <v>42</v>
      </c>
      <c r="E26" s="51" t="s">
        <v>94</v>
      </c>
      <c r="F26" s="51" t="s">
        <v>95</v>
      </c>
      <c r="G26" s="55">
        <v>535050</v>
      </c>
      <c r="H26" s="55">
        <v>527325</v>
      </c>
      <c r="I26" s="18" t="s">
        <v>25</v>
      </c>
      <c r="J26" s="15" t="s">
        <v>26</v>
      </c>
      <c r="K26" s="40">
        <f t="shared" si="0"/>
        <v>7725</v>
      </c>
      <c r="L26" s="20" t="s">
        <v>96</v>
      </c>
      <c r="M26" s="21">
        <v>1</v>
      </c>
      <c r="N26" s="21">
        <v>0</v>
      </c>
      <c r="O26" s="21">
        <v>0</v>
      </c>
      <c r="P26" s="21">
        <v>0</v>
      </c>
      <c r="Q26" s="53"/>
      <c r="R26" s="29"/>
      <c r="S26" s="27"/>
      <c r="T26" s="28" t="s">
        <v>97</v>
      </c>
      <c r="U26" s="29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</row>
    <row r="27" spans="1:56" s="5" customFormat="1" ht="27.6" customHeight="1" x14ac:dyDescent="0.25">
      <c r="A27" s="52">
        <v>20</v>
      </c>
      <c r="B27" s="46">
        <v>43178</v>
      </c>
      <c r="C27" s="14" t="s">
        <v>98</v>
      </c>
      <c r="D27" s="15" t="s">
        <v>51</v>
      </c>
      <c r="E27" s="51" t="s">
        <v>99</v>
      </c>
      <c r="F27" s="32" t="s">
        <v>100</v>
      </c>
      <c r="G27" s="55">
        <v>2669809</v>
      </c>
      <c r="H27" s="55">
        <v>2283254.75</v>
      </c>
      <c r="I27" s="18" t="s">
        <v>101</v>
      </c>
      <c r="J27" s="15" t="s">
        <v>51</v>
      </c>
      <c r="K27" s="40">
        <f t="shared" si="0"/>
        <v>386554.25</v>
      </c>
      <c r="L27" s="56" t="s">
        <v>102</v>
      </c>
      <c r="M27" s="34">
        <v>11</v>
      </c>
      <c r="N27" s="34">
        <v>3</v>
      </c>
      <c r="O27" s="34">
        <v>0</v>
      </c>
      <c r="P27" s="34">
        <v>0</v>
      </c>
      <c r="Q27" s="53"/>
      <c r="R27" s="29"/>
      <c r="S27" s="27"/>
      <c r="T27" s="28" t="s">
        <v>103</v>
      </c>
      <c r="U27" s="29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</row>
    <row r="28" spans="1:56" s="5" customFormat="1" ht="43.5" customHeight="1" x14ac:dyDescent="0.25">
      <c r="A28" s="52">
        <v>21</v>
      </c>
      <c r="B28" s="46">
        <v>43178</v>
      </c>
      <c r="C28" s="14" t="s">
        <v>21</v>
      </c>
      <c r="D28" s="15" t="s">
        <v>51</v>
      </c>
      <c r="E28" s="51" t="s">
        <v>104</v>
      </c>
      <c r="F28" s="32" t="s">
        <v>105</v>
      </c>
      <c r="G28" s="55">
        <v>702680</v>
      </c>
      <c r="H28" s="55">
        <v>702680</v>
      </c>
      <c r="I28" s="18" t="s">
        <v>106</v>
      </c>
      <c r="J28" s="15" t="s">
        <v>51</v>
      </c>
      <c r="K28" s="40">
        <f t="shared" si="0"/>
        <v>0</v>
      </c>
      <c r="L28" s="57" t="s">
        <v>107</v>
      </c>
      <c r="M28" s="34">
        <v>5</v>
      </c>
      <c r="N28" s="34">
        <v>0</v>
      </c>
      <c r="O28" s="34">
        <v>1</v>
      </c>
      <c r="P28" s="34">
        <v>1</v>
      </c>
      <c r="Q28" s="53"/>
      <c r="R28" s="29"/>
      <c r="S28" s="27"/>
      <c r="T28" s="28" t="s">
        <v>108</v>
      </c>
      <c r="U28" s="29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</row>
    <row r="29" spans="1:56" s="5" customFormat="1" ht="39" customHeight="1" x14ac:dyDescent="0.25">
      <c r="A29" s="52">
        <v>22</v>
      </c>
      <c r="B29" s="46">
        <v>43178</v>
      </c>
      <c r="C29" s="14" t="s">
        <v>21</v>
      </c>
      <c r="D29" s="15" t="s">
        <v>22</v>
      </c>
      <c r="E29" s="51" t="s">
        <v>109</v>
      </c>
      <c r="F29" s="32" t="s">
        <v>110</v>
      </c>
      <c r="G29" s="55">
        <v>22000</v>
      </c>
      <c r="H29" s="55">
        <v>11325.17</v>
      </c>
      <c r="I29" s="18" t="s">
        <v>25</v>
      </c>
      <c r="J29" s="15" t="s">
        <v>22</v>
      </c>
      <c r="K29" s="40">
        <f t="shared" si="0"/>
        <v>10674.83</v>
      </c>
      <c r="L29" s="57" t="s">
        <v>111</v>
      </c>
      <c r="M29" s="34">
        <v>2</v>
      </c>
      <c r="N29" s="34">
        <v>0</v>
      </c>
      <c r="O29" s="34">
        <v>0</v>
      </c>
      <c r="P29" s="34">
        <v>0</v>
      </c>
      <c r="Q29" s="53"/>
      <c r="R29" s="29"/>
      <c r="S29" s="27"/>
      <c r="T29" s="28" t="s">
        <v>112</v>
      </c>
      <c r="U29" s="29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</row>
    <row r="30" spans="1:56" s="5" customFormat="1" ht="38.25" customHeight="1" x14ac:dyDescent="0.25">
      <c r="A30" s="52">
        <v>23</v>
      </c>
      <c r="B30" s="46">
        <v>43179</v>
      </c>
      <c r="C30" s="14" t="s">
        <v>76</v>
      </c>
      <c r="D30" s="15" t="s">
        <v>51</v>
      </c>
      <c r="E30" s="51" t="s">
        <v>113</v>
      </c>
      <c r="F30" s="32" t="s">
        <v>114</v>
      </c>
      <c r="G30" s="55">
        <v>227787</v>
      </c>
      <c r="H30" s="55">
        <v>227787</v>
      </c>
      <c r="I30" s="18" t="s">
        <v>25</v>
      </c>
      <c r="J30" s="15" t="s">
        <v>26</v>
      </c>
      <c r="K30" s="40">
        <f t="shared" si="0"/>
        <v>0</v>
      </c>
      <c r="L30" s="57" t="s">
        <v>115</v>
      </c>
      <c r="M30" s="21">
        <v>1</v>
      </c>
      <c r="N30" s="21">
        <v>0</v>
      </c>
      <c r="O30" s="21">
        <v>0</v>
      </c>
      <c r="P30" s="21">
        <v>0</v>
      </c>
      <c r="Q30" s="53"/>
      <c r="R30" s="29"/>
      <c r="S30" s="27"/>
      <c r="T30" s="28" t="s">
        <v>116</v>
      </c>
      <c r="U30" s="29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</row>
    <row r="31" spans="1:56" s="5" customFormat="1" ht="42.75" customHeight="1" x14ac:dyDescent="0.25">
      <c r="A31" s="52">
        <v>24</v>
      </c>
      <c r="B31" s="46">
        <v>43180</v>
      </c>
      <c r="C31" s="14" t="s">
        <v>117</v>
      </c>
      <c r="D31" s="15" t="s">
        <v>51</v>
      </c>
      <c r="E31" s="51" t="s">
        <v>118</v>
      </c>
      <c r="F31" s="32" t="s">
        <v>119</v>
      </c>
      <c r="G31" s="55">
        <v>2482768</v>
      </c>
      <c r="H31" s="55">
        <v>1465347.3</v>
      </c>
      <c r="I31" s="18" t="s">
        <v>101</v>
      </c>
      <c r="J31" s="15" t="s">
        <v>51</v>
      </c>
      <c r="K31" s="40">
        <f t="shared" si="0"/>
        <v>1017420.7</v>
      </c>
      <c r="L31" s="57" t="s">
        <v>120</v>
      </c>
      <c r="M31" s="34">
        <v>13</v>
      </c>
      <c r="N31" s="34">
        <v>2</v>
      </c>
      <c r="O31" s="34">
        <v>0</v>
      </c>
      <c r="P31" s="34">
        <v>0</v>
      </c>
      <c r="Q31" s="53"/>
      <c r="R31" s="29"/>
      <c r="S31" s="27"/>
      <c r="T31" s="28" t="s">
        <v>121</v>
      </c>
      <c r="U31" s="29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</row>
    <row r="32" spans="1:56" s="5" customFormat="1" ht="41.25" customHeight="1" x14ac:dyDescent="0.25">
      <c r="A32" s="52">
        <v>25</v>
      </c>
      <c r="B32" s="46">
        <v>43185</v>
      </c>
      <c r="C32" s="14" t="s">
        <v>21</v>
      </c>
      <c r="D32" s="15" t="s">
        <v>22</v>
      </c>
      <c r="E32" s="15" t="s">
        <v>122</v>
      </c>
      <c r="F32" s="51" t="s">
        <v>123</v>
      </c>
      <c r="G32" s="55">
        <v>66000</v>
      </c>
      <c r="H32" s="55">
        <v>65250</v>
      </c>
      <c r="I32" s="18" t="s">
        <v>25</v>
      </c>
      <c r="J32" s="15" t="s">
        <v>22</v>
      </c>
      <c r="K32" s="40">
        <f t="shared" si="0"/>
        <v>750</v>
      </c>
      <c r="L32" s="57" t="s">
        <v>124</v>
      </c>
      <c r="M32" s="34">
        <v>3</v>
      </c>
      <c r="N32" s="34">
        <v>0</v>
      </c>
      <c r="O32" s="34">
        <v>0</v>
      </c>
      <c r="P32" s="34">
        <v>0</v>
      </c>
      <c r="Q32" s="53"/>
      <c r="R32" s="29"/>
      <c r="S32" s="27"/>
      <c r="T32" s="28" t="s">
        <v>125</v>
      </c>
      <c r="U32" s="29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</row>
    <row r="33" spans="1:56" s="5" customFormat="1" ht="61.5" customHeight="1" x14ac:dyDescent="0.25">
      <c r="A33" s="52">
        <v>26</v>
      </c>
      <c r="B33" s="46">
        <v>43186</v>
      </c>
      <c r="C33" s="14" t="s">
        <v>21</v>
      </c>
      <c r="D33" s="15" t="s">
        <v>126</v>
      </c>
      <c r="E33" s="51" t="s">
        <v>127</v>
      </c>
      <c r="F33" s="32" t="s">
        <v>128</v>
      </c>
      <c r="G33" s="55">
        <v>140000</v>
      </c>
      <c r="H33" s="17">
        <v>108290</v>
      </c>
      <c r="I33" s="18" t="s">
        <v>25</v>
      </c>
      <c r="J33" s="15" t="s">
        <v>51</v>
      </c>
      <c r="K33" s="40">
        <f t="shared" si="0"/>
        <v>31710</v>
      </c>
      <c r="L33" s="58" t="s">
        <v>129</v>
      </c>
      <c r="M33" s="34">
        <v>4</v>
      </c>
      <c r="N33" s="34">
        <v>0</v>
      </c>
      <c r="O33" s="34">
        <v>0</v>
      </c>
      <c r="P33" s="34">
        <v>0</v>
      </c>
      <c r="Q33" s="53"/>
      <c r="R33" s="51">
        <v>127400</v>
      </c>
      <c r="S33" s="59">
        <v>0.15</v>
      </c>
      <c r="T33" s="60" t="s">
        <v>130</v>
      </c>
      <c r="U33" s="29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</row>
    <row r="34" spans="1:56" s="5" customFormat="1" ht="61.5" customHeight="1" x14ac:dyDescent="0.25">
      <c r="A34" s="52">
        <v>27</v>
      </c>
      <c r="B34" s="46">
        <v>43186</v>
      </c>
      <c r="C34" s="61" t="s">
        <v>131</v>
      </c>
      <c r="D34" s="37" t="s">
        <v>51</v>
      </c>
      <c r="E34" s="51" t="s">
        <v>94</v>
      </c>
      <c r="F34" s="32" t="s">
        <v>132</v>
      </c>
      <c r="G34" s="55">
        <v>631539.66</v>
      </c>
      <c r="H34" s="55">
        <v>631539.66</v>
      </c>
      <c r="I34" s="18" t="s">
        <v>25</v>
      </c>
      <c r="J34" s="289" t="s">
        <v>26</v>
      </c>
      <c r="K34" s="40">
        <f t="shared" si="0"/>
        <v>0</v>
      </c>
      <c r="L34" s="57" t="s">
        <v>133</v>
      </c>
      <c r="M34" s="34">
        <v>1</v>
      </c>
      <c r="N34" s="34">
        <v>0</v>
      </c>
      <c r="O34" s="34">
        <v>1</v>
      </c>
      <c r="P34" s="34">
        <v>1</v>
      </c>
      <c r="Q34" s="53"/>
      <c r="R34" s="51"/>
      <c r="S34" s="27"/>
      <c r="T34" s="28" t="s">
        <v>134</v>
      </c>
      <c r="U34" s="29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56" s="5" customFormat="1" ht="61.5" customHeight="1" x14ac:dyDescent="0.25">
      <c r="A35" s="52">
        <v>28</v>
      </c>
      <c r="B35" s="46">
        <v>43186</v>
      </c>
      <c r="C35" s="61" t="s">
        <v>131</v>
      </c>
      <c r="D35" s="37" t="s">
        <v>51</v>
      </c>
      <c r="E35" s="51" t="s">
        <v>94</v>
      </c>
      <c r="F35" s="32" t="s">
        <v>93</v>
      </c>
      <c r="G35" s="55"/>
      <c r="H35" s="55">
        <v>0</v>
      </c>
      <c r="I35" s="18" t="s">
        <v>25</v>
      </c>
      <c r="J35" s="15"/>
      <c r="K35" s="40">
        <f t="shared" si="0"/>
        <v>0</v>
      </c>
      <c r="L35" s="57"/>
      <c r="M35" s="34">
        <v>0</v>
      </c>
      <c r="N35" s="34">
        <v>0</v>
      </c>
      <c r="O35" s="34">
        <v>0</v>
      </c>
      <c r="P35" s="34">
        <v>0</v>
      </c>
      <c r="Q35" s="53">
        <v>168457.5</v>
      </c>
      <c r="R35" s="51"/>
      <c r="S35" s="27"/>
      <c r="T35" s="28"/>
      <c r="U35" s="29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</row>
    <row r="36" spans="1:56" s="5" customFormat="1" ht="61.5" customHeight="1" x14ac:dyDescent="0.25">
      <c r="A36" s="52">
        <v>29</v>
      </c>
      <c r="B36" s="46">
        <v>43187</v>
      </c>
      <c r="C36" s="14" t="s">
        <v>21</v>
      </c>
      <c r="D36" s="15" t="s">
        <v>22</v>
      </c>
      <c r="E36" s="51" t="s">
        <v>135</v>
      </c>
      <c r="F36" s="32" t="s">
        <v>136</v>
      </c>
      <c r="G36" s="55">
        <v>30000</v>
      </c>
      <c r="H36" s="55">
        <v>30000</v>
      </c>
      <c r="I36" s="18" t="s">
        <v>25</v>
      </c>
      <c r="J36" s="15" t="s">
        <v>26</v>
      </c>
      <c r="K36" s="40">
        <f t="shared" si="0"/>
        <v>0</v>
      </c>
      <c r="L36" s="56" t="s">
        <v>137</v>
      </c>
      <c r="M36" s="50">
        <v>1</v>
      </c>
      <c r="N36" s="50">
        <v>0</v>
      </c>
      <c r="O36" s="50">
        <v>0</v>
      </c>
      <c r="P36" s="50">
        <v>0</v>
      </c>
      <c r="Q36" s="53"/>
      <c r="R36" s="51"/>
      <c r="S36" s="27"/>
      <c r="T36" s="28" t="s">
        <v>138</v>
      </c>
      <c r="U36" s="29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</row>
    <row r="37" spans="1:56" s="5" customFormat="1" ht="61.5" customHeight="1" x14ac:dyDescent="0.25">
      <c r="A37" s="52">
        <v>30</v>
      </c>
      <c r="B37" s="46">
        <v>43187</v>
      </c>
      <c r="C37" s="14" t="s">
        <v>21</v>
      </c>
      <c r="D37" s="15" t="s">
        <v>22</v>
      </c>
      <c r="E37" s="51" t="s">
        <v>139</v>
      </c>
      <c r="F37" s="32" t="s">
        <v>140</v>
      </c>
      <c r="G37" s="55">
        <v>55000</v>
      </c>
      <c r="H37" s="55">
        <v>31400</v>
      </c>
      <c r="I37" s="18" t="s">
        <v>25</v>
      </c>
      <c r="J37" s="15" t="s">
        <v>22</v>
      </c>
      <c r="K37" s="40">
        <f t="shared" si="0"/>
        <v>23600</v>
      </c>
      <c r="L37" s="57" t="s">
        <v>141</v>
      </c>
      <c r="M37" s="62">
        <v>3</v>
      </c>
      <c r="N37" s="62">
        <v>0</v>
      </c>
      <c r="O37" s="62">
        <v>0</v>
      </c>
      <c r="P37" s="62">
        <v>0</v>
      </c>
      <c r="Q37" s="53"/>
      <c r="R37" s="51"/>
      <c r="S37" s="27"/>
      <c r="T37" s="28" t="s">
        <v>142</v>
      </c>
      <c r="U37" s="29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</row>
    <row r="38" spans="1:56" s="5" customFormat="1" ht="61.5" customHeight="1" x14ac:dyDescent="0.25">
      <c r="A38" s="52">
        <v>31</v>
      </c>
      <c r="B38" s="46">
        <v>43189</v>
      </c>
      <c r="C38" s="14" t="s">
        <v>21</v>
      </c>
      <c r="D38" s="15" t="s">
        <v>29</v>
      </c>
      <c r="E38" s="15" t="s">
        <v>143</v>
      </c>
      <c r="F38" s="32" t="s">
        <v>48</v>
      </c>
      <c r="G38" s="55">
        <v>31000</v>
      </c>
      <c r="H38" s="55">
        <v>31000</v>
      </c>
      <c r="I38" s="18" t="s">
        <v>25</v>
      </c>
      <c r="J38" s="15" t="s">
        <v>26</v>
      </c>
      <c r="K38" s="40">
        <f t="shared" si="0"/>
        <v>0</v>
      </c>
      <c r="L38" s="57" t="s">
        <v>144</v>
      </c>
      <c r="M38" s="50">
        <v>1</v>
      </c>
      <c r="N38" s="50">
        <v>0</v>
      </c>
      <c r="O38" s="50">
        <v>0</v>
      </c>
      <c r="P38" s="50">
        <v>0</v>
      </c>
      <c r="Q38" s="53"/>
      <c r="R38" s="29"/>
      <c r="S38" s="27"/>
      <c r="T38" s="28" t="s">
        <v>145</v>
      </c>
      <c r="U38" s="29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</row>
    <row r="39" spans="1:56" s="5" customFormat="1" ht="61.5" customHeight="1" x14ac:dyDescent="0.25">
      <c r="A39" s="52">
        <v>32</v>
      </c>
      <c r="B39" s="63">
        <v>43192</v>
      </c>
      <c r="C39" s="14" t="s">
        <v>76</v>
      </c>
      <c r="D39" s="15" t="s">
        <v>42</v>
      </c>
      <c r="E39" s="51" t="s">
        <v>146</v>
      </c>
      <c r="F39" s="51" t="s">
        <v>147</v>
      </c>
      <c r="G39" s="55">
        <v>3437971</v>
      </c>
      <c r="H39" s="55">
        <v>3420781</v>
      </c>
      <c r="I39" s="18" t="s">
        <v>101</v>
      </c>
      <c r="J39" s="27" t="s">
        <v>148</v>
      </c>
      <c r="K39" s="40">
        <f t="shared" si="0"/>
        <v>17190</v>
      </c>
      <c r="L39" s="64" t="s">
        <v>149</v>
      </c>
      <c r="M39" s="62">
        <v>4</v>
      </c>
      <c r="N39" s="62">
        <v>0</v>
      </c>
      <c r="O39" s="62">
        <v>0</v>
      </c>
      <c r="P39" s="62">
        <v>1</v>
      </c>
      <c r="Q39" s="53"/>
      <c r="R39" s="29"/>
      <c r="S39" s="27"/>
      <c r="T39" s="28" t="s">
        <v>150</v>
      </c>
      <c r="U39" s="29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</row>
    <row r="40" spans="1:56" s="5" customFormat="1" ht="61.5" customHeight="1" x14ac:dyDescent="0.25">
      <c r="A40" s="52">
        <v>33</v>
      </c>
      <c r="B40" s="63">
        <v>43192</v>
      </c>
      <c r="C40" s="14" t="s">
        <v>76</v>
      </c>
      <c r="D40" s="37" t="s">
        <v>51</v>
      </c>
      <c r="E40" s="51" t="s">
        <v>151</v>
      </c>
      <c r="F40" s="15" t="s">
        <v>152</v>
      </c>
      <c r="G40" s="55">
        <v>73573</v>
      </c>
      <c r="H40" s="55">
        <v>73573</v>
      </c>
      <c r="I40" s="18" t="s">
        <v>101</v>
      </c>
      <c r="J40" s="15" t="s">
        <v>26</v>
      </c>
      <c r="K40" s="40">
        <f t="shared" si="0"/>
        <v>0</v>
      </c>
      <c r="L40" s="58" t="s">
        <v>153</v>
      </c>
      <c r="M40" s="62">
        <v>1</v>
      </c>
      <c r="N40" s="50">
        <v>0</v>
      </c>
      <c r="O40" s="50">
        <v>0</v>
      </c>
      <c r="P40" s="50">
        <v>0</v>
      </c>
      <c r="Q40" s="53"/>
      <c r="R40" s="29"/>
      <c r="S40" s="27"/>
      <c r="T40" s="28" t="s">
        <v>154</v>
      </c>
      <c r="U40" s="29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1:56" s="5" customFormat="1" ht="62.25" customHeight="1" x14ac:dyDescent="0.25">
      <c r="A41" s="52">
        <v>34</v>
      </c>
      <c r="B41" s="63">
        <v>43192</v>
      </c>
      <c r="C41" s="14" t="s">
        <v>76</v>
      </c>
      <c r="D41" s="15" t="s">
        <v>42</v>
      </c>
      <c r="E41" s="51" t="s">
        <v>155</v>
      </c>
      <c r="F41" s="15" t="s">
        <v>48</v>
      </c>
      <c r="G41" s="55">
        <v>2102098</v>
      </c>
      <c r="H41" s="55">
        <v>2102098</v>
      </c>
      <c r="I41" s="18" t="s">
        <v>25</v>
      </c>
      <c r="J41" s="15" t="s">
        <v>26</v>
      </c>
      <c r="K41" s="40">
        <f t="shared" si="0"/>
        <v>0</v>
      </c>
      <c r="L41" s="57" t="s">
        <v>156</v>
      </c>
      <c r="M41" s="62">
        <v>1</v>
      </c>
      <c r="N41" s="50">
        <v>0</v>
      </c>
      <c r="O41" s="50">
        <v>0</v>
      </c>
      <c r="P41" s="50">
        <v>1</v>
      </c>
      <c r="Q41" s="53"/>
      <c r="R41" s="29"/>
      <c r="S41" s="27"/>
      <c r="T41" s="28" t="s">
        <v>157</v>
      </c>
      <c r="U41" s="29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</row>
    <row r="42" spans="1:56" s="5" customFormat="1" ht="61.5" customHeight="1" x14ac:dyDescent="0.25">
      <c r="A42" s="61">
        <v>35</v>
      </c>
      <c r="B42" s="63">
        <v>43193</v>
      </c>
      <c r="C42" s="14" t="s">
        <v>76</v>
      </c>
      <c r="D42" s="37" t="s">
        <v>51</v>
      </c>
      <c r="E42" s="51" t="s">
        <v>158</v>
      </c>
      <c r="F42" s="15" t="s">
        <v>152</v>
      </c>
      <c r="G42" s="55">
        <v>119939</v>
      </c>
      <c r="H42" s="55">
        <v>119939</v>
      </c>
      <c r="I42" s="18" t="s">
        <v>101</v>
      </c>
      <c r="J42" s="15" t="s">
        <v>26</v>
      </c>
      <c r="K42" s="40">
        <f t="shared" si="0"/>
        <v>0</v>
      </c>
      <c r="L42" s="58" t="s">
        <v>159</v>
      </c>
      <c r="M42" s="62">
        <v>1</v>
      </c>
      <c r="N42" s="50">
        <v>0</v>
      </c>
      <c r="O42" s="50">
        <v>0</v>
      </c>
      <c r="P42" s="50">
        <v>0</v>
      </c>
      <c r="Q42" s="53"/>
      <c r="R42" s="29"/>
      <c r="S42" s="27"/>
      <c r="T42" s="28" t="s">
        <v>160</v>
      </c>
      <c r="U42" s="29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</row>
    <row r="43" spans="1:56" s="5" customFormat="1" ht="61.5" customHeight="1" x14ac:dyDescent="0.25">
      <c r="A43" s="65">
        <v>36</v>
      </c>
      <c r="B43" s="63">
        <v>43193</v>
      </c>
      <c r="C43" s="14" t="s">
        <v>76</v>
      </c>
      <c r="D43" s="15" t="s">
        <v>42</v>
      </c>
      <c r="E43" s="51" t="s">
        <v>161</v>
      </c>
      <c r="F43" s="15" t="s">
        <v>48</v>
      </c>
      <c r="G43" s="55">
        <v>272135</v>
      </c>
      <c r="H43" s="55">
        <v>272135</v>
      </c>
      <c r="I43" s="18" t="s">
        <v>25</v>
      </c>
      <c r="J43" s="15" t="s">
        <v>26</v>
      </c>
      <c r="K43" s="40">
        <f t="shared" si="0"/>
        <v>0</v>
      </c>
      <c r="L43" s="57" t="s">
        <v>162</v>
      </c>
      <c r="M43" s="62">
        <v>1</v>
      </c>
      <c r="N43" s="50">
        <v>0</v>
      </c>
      <c r="O43" s="50">
        <v>0</v>
      </c>
      <c r="P43" s="50">
        <v>1</v>
      </c>
      <c r="Q43" s="53"/>
      <c r="R43" s="29"/>
      <c r="S43" s="27"/>
      <c r="T43" s="28" t="s">
        <v>163</v>
      </c>
      <c r="U43" s="29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</row>
    <row r="44" spans="1:56" s="5" customFormat="1" ht="61.5" customHeight="1" x14ac:dyDescent="0.25">
      <c r="A44" s="65">
        <v>37</v>
      </c>
      <c r="B44" s="63">
        <v>43193</v>
      </c>
      <c r="C44" s="14" t="s">
        <v>21</v>
      </c>
      <c r="D44" s="15" t="s">
        <v>22</v>
      </c>
      <c r="E44" s="15" t="s">
        <v>164</v>
      </c>
      <c r="F44" s="32" t="s">
        <v>165</v>
      </c>
      <c r="G44" s="55">
        <v>19500</v>
      </c>
      <c r="H44" s="55">
        <v>19500</v>
      </c>
      <c r="I44" s="18" t="s">
        <v>25</v>
      </c>
      <c r="J44" s="15" t="s">
        <v>26</v>
      </c>
      <c r="K44" s="40">
        <f t="shared" si="0"/>
        <v>0</v>
      </c>
      <c r="L44" s="66" t="s">
        <v>166</v>
      </c>
      <c r="M44" s="62">
        <v>1</v>
      </c>
      <c r="N44" s="62">
        <v>0</v>
      </c>
      <c r="O44" s="62">
        <v>1</v>
      </c>
      <c r="P44" s="62">
        <v>1</v>
      </c>
      <c r="Q44" s="53"/>
      <c r="R44" s="29"/>
      <c r="S44" s="27"/>
      <c r="T44" s="28" t="s">
        <v>167</v>
      </c>
      <c r="U44" s="29"/>
      <c r="V44" s="26">
        <v>19500</v>
      </c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</row>
    <row r="45" spans="1:56" s="5" customFormat="1" ht="51" customHeight="1" x14ac:dyDescent="0.25">
      <c r="A45" s="65">
        <v>38</v>
      </c>
      <c r="B45" s="63">
        <v>43194</v>
      </c>
      <c r="C45" s="14" t="s">
        <v>76</v>
      </c>
      <c r="D45" s="12" t="s">
        <v>42</v>
      </c>
      <c r="E45" s="15" t="s">
        <v>168</v>
      </c>
      <c r="F45" s="15" t="s">
        <v>48</v>
      </c>
      <c r="G45" s="17">
        <v>781495</v>
      </c>
      <c r="H45" s="17">
        <v>781495</v>
      </c>
      <c r="I45" s="18" t="s">
        <v>25</v>
      </c>
      <c r="J45" s="15" t="s">
        <v>26</v>
      </c>
      <c r="K45" s="40">
        <f t="shared" si="0"/>
        <v>0</v>
      </c>
      <c r="L45" s="56" t="s">
        <v>169</v>
      </c>
      <c r="M45" s="62">
        <v>1</v>
      </c>
      <c r="N45" s="50">
        <v>0</v>
      </c>
      <c r="O45" s="50">
        <v>0</v>
      </c>
      <c r="P45" s="50">
        <v>1</v>
      </c>
      <c r="Q45" s="67"/>
      <c r="R45" s="29"/>
      <c r="S45" s="27"/>
      <c r="T45" s="28" t="s">
        <v>170</v>
      </c>
      <c r="U45" s="29"/>
      <c r="V45" s="26">
        <v>586581</v>
      </c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</row>
    <row r="46" spans="1:56" s="5" customFormat="1" ht="54" customHeight="1" x14ac:dyDescent="0.25">
      <c r="A46" s="65">
        <v>39</v>
      </c>
      <c r="B46" s="63">
        <v>43194</v>
      </c>
      <c r="C46" s="14" t="s">
        <v>21</v>
      </c>
      <c r="D46" s="37" t="s">
        <v>171</v>
      </c>
      <c r="E46" s="61" t="s">
        <v>172</v>
      </c>
      <c r="F46" s="51" t="s">
        <v>173</v>
      </c>
      <c r="G46" s="17">
        <v>149820</v>
      </c>
      <c r="H46" s="17">
        <v>128340</v>
      </c>
      <c r="I46" s="18" t="s">
        <v>25</v>
      </c>
      <c r="J46" s="37" t="s">
        <v>51</v>
      </c>
      <c r="K46" s="40">
        <f t="shared" si="0"/>
        <v>21480</v>
      </c>
      <c r="L46" s="68" t="s">
        <v>174</v>
      </c>
      <c r="M46" s="50">
        <v>3</v>
      </c>
      <c r="N46" s="50">
        <v>0</v>
      </c>
      <c r="O46" s="50">
        <v>0</v>
      </c>
      <c r="P46" s="50">
        <v>0</v>
      </c>
      <c r="Q46" s="53"/>
      <c r="R46" s="29"/>
      <c r="S46" s="27"/>
      <c r="T46" s="28" t="s">
        <v>175</v>
      </c>
      <c r="U46" s="29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</row>
    <row r="47" spans="1:56" s="5" customFormat="1" ht="54" customHeight="1" x14ac:dyDescent="0.25">
      <c r="A47" s="65">
        <v>39</v>
      </c>
      <c r="B47" s="63">
        <v>43194</v>
      </c>
      <c r="C47" s="14" t="s">
        <v>76</v>
      </c>
      <c r="D47" s="37" t="s">
        <v>171</v>
      </c>
      <c r="E47" s="61" t="s">
        <v>172</v>
      </c>
      <c r="F47" s="51" t="s">
        <v>173</v>
      </c>
      <c r="G47" s="17">
        <v>149600</v>
      </c>
      <c r="H47" s="17">
        <v>128160</v>
      </c>
      <c r="I47" s="18" t="s">
        <v>25</v>
      </c>
      <c r="J47" s="37" t="s">
        <v>51</v>
      </c>
      <c r="K47" s="40">
        <f t="shared" si="0"/>
        <v>21440</v>
      </c>
      <c r="L47" s="68" t="s">
        <v>176</v>
      </c>
      <c r="M47" s="50"/>
      <c r="N47" s="50">
        <v>0</v>
      </c>
      <c r="O47" s="50">
        <v>0</v>
      </c>
      <c r="P47" s="50">
        <v>0</v>
      </c>
      <c r="Q47" s="53"/>
      <c r="R47" s="29"/>
      <c r="S47" s="27"/>
      <c r="T47" s="28" t="s">
        <v>177</v>
      </c>
      <c r="U47" s="29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</row>
    <row r="48" spans="1:56" s="5" customFormat="1" ht="54" customHeight="1" x14ac:dyDescent="0.25">
      <c r="A48" s="65">
        <v>39</v>
      </c>
      <c r="B48" s="63">
        <v>43194</v>
      </c>
      <c r="C48" s="61" t="s">
        <v>178</v>
      </c>
      <c r="D48" s="37" t="s">
        <v>171</v>
      </c>
      <c r="E48" s="61" t="s">
        <v>172</v>
      </c>
      <c r="F48" s="51" t="s">
        <v>173</v>
      </c>
      <c r="G48" s="17">
        <v>159940</v>
      </c>
      <c r="H48" s="17">
        <v>137160</v>
      </c>
      <c r="I48" s="18" t="s">
        <v>25</v>
      </c>
      <c r="J48" s="37" t="s">
        <v>51</v>
      </c>
      <c r="K48" s="40">
        <f t="shared" si="0"/>
        <v>22780</v>
      </c>
      <c r="L48" s="68" t="s">
        <v>179</v>
      </c>
      <c r="M48" s="50"/>
      <c r="N48" s="50">
        <v>0</v>
      </c>
      <c r="O48" s="50">
        <v>0</v>
      </c>
      <c r="P48" s="50">
        <v>0</v>
      </c>
      <c r="Q48" s="53"/>
      <c r="R48" s="29"/>
      <c r="S48" s="27"/>
      <c r="T48" s="28" t="s">
        <v>180</v>
      </c>
      <c r="U48" s="29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</row>
    <row r="49" spans="1:56" s="5" customFormat="1" ht="50.25" customHeight="1" x14ac:dyDescent="0.25">
      <c r="A49" s="65">
        <v>40</v>
      </c>
      <c r="B49" s="63">
        <v>43195</v>
      </c>
      <c r="C49" s="14" t="s">
        <v>21</v>
      </c>
      <c r="D49" s="15" t="s">
        <v>29</v>
      </c>
      <c r="E49" s="61" t="s">
        <v>181</v>
      </c>
      <c r="F49" s="51" t="s">
        <v>182</v>
      </c>
      <c r="G49" s="17">
        <v>24000</v>
      </c>
      <c r="H49" s="17">
        <v>16027.5</v>
      </c>
      <c r="I49" s="18" t="s">
        <v>25</v>
      </c>
      <c r="J49" s="51" t="s">
        <v>183</v>
      </c>
      <c r="K49" s="40">
        <f t="shared" si="0"/>
        <v>7972.5</v>
      </c>
      <c r="L49" s="56" t="s">
        <v>184</v>
      </c>
      <c r="M49" s="21">
        <v>2</v>
      </c>
      <c r="N49" s="21">
        <v>0</v>
      </c>
      <c r="O49" s="21">
        <v>0</v>
      </c>
      <c r="P49" s="21">
        <v>0</v>
      </c>
      <c r="Q49" s="53"/>
      <c r="R49" s="29"/>
      <c r="S49" s="27"/>
      <c r="T49" s="28" t="s">
        <v>185</v>
      </c>
      <c r="U49" s="29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</row>
    <row r="50" spans="1:56" s="5" customFormat="1" ht="51.75" customHeight="1" x14ac:dyDescent="0.25">
      <c r="A50" s="65">
        <v>41</v>
      </c>
      <c r="B50" s="63">
        <v>43195</v>
      </c>
      <c r="C50" s="14" t="s">
        <v>21</v>
      </c>
      <c r="D50" s="15" t="s">
        <v>22</v>
      </c>
      <c r="E50" s="61" t="s">
        <v>186</v>
      </c>
      <c r="F50" s="16" t="s">
        <v>187</v>
      </c>
      <c r="G50" s="47">
        <v>9000</v>
      </c>
      <c r="H50" s="47">
        <v>9000</v>
      </c>
      <c r="I50" s="18" t="s">
        <v>25</v>
      </c>
      <c r="J50" s="15"/>
      <c r="K50" s="40">
        <f t="shared" si="0"/>
        <v>0</v>
      </c>
      <c r="L50" s="68" t="s">
        <v>188</v>
      </c>
      <c r="M50" s="21">
        <v>1</v>
      </c>
      <c r="N50" s="21">
        <v>0</v>
      </c>
      <c r="O50" s="21">
        <v>0</v>
      </c>
      <c r="P50" s="21">
        <v>0</v>
      </c>
      <c r="Q50" s="53"/>
      <c r="R50" s="29"/>
      <c r="S50" s="27"/>
      <c r="T50" s="28" t="s">
        <v>189</v>
      </c>
      <c r="U50" s="29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</row>
    <row r="51" spans="1:56" s="5" customFormat="1" ht="44.25" customHeight="1" x14ac:dyDescent="0.25">
      <c r="A51" s="65">
        <v>42</v>
      </c>
      <c r="B51" s="63">
        <v>43196</v>
      </c>
      <c r="C51" s="69" t="s">
        <v>131</v>
      </c>
      <c r="D51" s="37" t="s">
        <v>51</v>
      </c>
      <c r="E51" s="61" t="s">
        <v>94</v>
      </c>
      <c r="F51" s="51" t="s">
        <v>190</v>
      </c>
      <c r="G51" s="17">
        <v>168457.5</v>
      </c>
      <c r="H51" s="17">
        <v>168457.5</v>
      </c>
      <c r="I51" s="18" t="s">
        <v>25</v>
      </c>
      <c r="J51" s="15" t="s">
        <v>26</v>
      </c>
      <c r="K51" s="40">
        <f t="shared" si="0"/>
        <v>0</v>
      </c>
      <c r="L51" s="70" t="s">
        <v>191</v>
      </c>
      <c r="M51" s="21">
        <v>1</v>
      </c>
      <c r="N51" s="21">
        <v>0</v>
      </c>
      <c r="O51" s="21">
        <v>0</v>
      </c>
      <c r="P51" s="21">
        <v>0</v>
      </c>
      <c r="Q51" s="53"/>
      <c r="R51" s="29"/>
      <c r="S51" s="27"/>
      <c r="T51" s="28" t="s">
        <v>192</v>
      </c>
      <c r="U51" s="29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</row>
    <row r="52" spans="1:56" s="5" customFormat="1" ht="39" customHeight="1" x14ac:dyDescent="0.25">
      <c r="A52" s="65">
        <v>43</v>
      </c>
      <c r="B52" s="63">
        <v>43199</v>
      </c>
      <c r="C52" s="14" t="s">
        <v>76</v>
      </c>
      <c r="D52" s="37" t="s">
        <v>51</v>
      </c>
      <c r="E52" s="51" t="s">
        <v>193</v>
      </c>
      <c r="F52" s="15" t="s">
        <v>194</v>
      </c>
      <c r="G52" s="17">
        <v>599523</v>
      </c>
      <c r="H52" s="17">
        <v>599523</v>
      </c>
      <c r="I52" s="18" t="s">
        <v>25</v>
      </c>
      <c r="J52" s="15" t="s">
        <v>26</v>
      </c>
      <c r="K52" s="40">
        <f t="shared" si="0"/>
        <v>0</v>
      </c>
      <c r="L52" s="68" t="s">
        <v>195</v>
      </c>
      <c r="M52" s="21">
        <v>1</v>
      </c>
      <c r="N52" s="21">
        <v>0</v>
      </c>
      <c r="O52" s="21">
        <v>0</v>
      </c>
      <c r="P52" s="21">
        <v>0</v>
      </c>
      <c r="Q52" s="53"/>
      <c r="R52" s="29"/>
      <c r="S52" s="27"/>
      <c r="T52" s="28" t="s">
        <v>196</v>
      </c>
      <c r="U52" s="29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</row>
    <row r="53" spans="1:56" s="5" customFormat="1" ht="39" customHeight="1" x14ac:dyDescent="0.25">
      <c r="A53" s="29">
        <v>44</v>
      </c>
      <c r="B53" s="63">
        <v>43200</v>
      </c>
      <c r="C53" s="14" t="s">
        <v>21</v>
      </c>
      <c r="D53" s="37" t="s">
        <v>51</v>
      </c>
      <c r="E53" s="61" t="s">
        <v>197</v>
      </c>
      <c r="F53" s="51" t="s">
        <v>198</v>
      </c>
      <c r="G53" s="31">
        <v>950000</v>
      </c>
      <c r="H53" s="31">
        <v>950000</v>
      </c>
      <c r="I53" s="18" t="s">
        <v>25</v>
      </c>
      <c r="J53" s="37" t="s">
        <v>51</v>
      </c>
      <c r="K53" s="40">
        <f t="shared" si="0"/>
        <v>0</v>
      </c>
      <c r="L53" s="57" t="s">
        <v>199</v>
      </c>
      <c r="M53" s="21">
        <v>4</v>
      </c>
      <c r="N53" s="21">
        <v>0</v>
      </c>
      <c r="O53" s="21">
        <v>0</v>
      </c>
      <c r="P53" s="21">
        <v>0</v>
      </c>
      <c r="Q53" s="53"/>
      <c r="R53" s="29"/>
      <c r="S53" s="27"/>
      <c r="T53" s="28" t="s">
        <v>200</v>
      </c>
      <c r="U53" s="29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</row>
    <row r="54" spans="1:56" s="5" customFormat="1" ht="48" customHeight="1" x14ac:dyDescent="0.25">
      <c r="A54" s="29">
        <v>45</v>
      </c>
      <c r="B54" s="63">
        <v>43200</v>
      </c>
      <c r="C54" s="14" t="s">
        <v>21</v>
      </c>
      <c r="D54" s="15" t="s">
        <v>29</v>
      </c>
      <c r="E54" s="15" t="s">
        <v>201</v>
      </c>
      <c r="F54" s="15" t="s">
        <v>202</v>
      </c>
      <c r="G54" s="17">
        <v>76972.44</v>
      </c>
      <c r="H54" s="17">
        <v>76000</v>
      </c>
      <c r="I54" s="18" t="s">
        <v>25</v>
      </c>
      <c r="J54" s="15" t="s">
        <v>26</v>
      </c>
      <c r="K54" s="40">
        <f t="shared" si="0"/>
        <v>972.44000000000233</v>
      </c>
      <c r="L54" s="68" t="s">
        <v>203</v>
      </c>
      <c r="M54" s="21">
        <v>1</v>
      </c>
      <c r="N54" s="21">
        <v>0</v>
      </c>
      <c r="O54" s="21">
        <v>0</v>
      </c>
      <c r="P54" s="21">
        <v>0</v>
      </c>
      <c r="Q54" s="53"/>
      <c r="R54" s="29"/>
      <c r="S54" s="27"/>
      <c r="T54" s="28" t="s">
        <v>204</v>
      </c>
      <c r="U54" s="29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</row>
    <row r="55" spans="1:56" s="5" customFormat="1" ht="63.75" customHeight="1" x14ac:dyDescent="0.25">
      <c r="A55" s="29">
        <v>46</v>
      </c>
      <c r="B55" s="63">
        <v>43201</v>
      </c>
      <c r="C55" s="14" t="s">
        <v>76</v>
      </c>
      <c r="D55" s="15" t="s">
        <v>42</v>
      </c>
      <c r="E55" s="51" t="s">
        <v>205</v>
      </c>
      <c r="F55" s="51" t="s">
        <v>206</v>
      </c>
      <c r="G55" s="31">
        <v>1398322.43</v>
      </c>
      <c r="H55" s="17">
        <v>1258048</v>
      </c>
      <c r="I55" s="18" t="s">
        <v>25</v>
      </c>
      <c r="J55" s="15" t="s">
        <v>42</v>
      </c>
      <c r="K55" s="40">
        <f t="shared" si="0"/>
        <v>140274.42999999993</v>
      </c>
      <c r="L55" s="68" t="s">
        <v>207</v>
      </c>
      <c r="M55" s="29">
        <v>2</v>
      </c>
      <c r="N55" s="29">
        <v>0</v>
      </c>
      <c r="O55" s="29">
        <v>0</v>
      </c>
      <c r="P55" s="29">
        <v>1</v>
      </c>
      <c r="Q55" s="53"/>
      <c r="R55" s="29"/>
      <c r="S55" s="27"/>
      <c r="T55" s="28" t="s">
        <v>208</v>
      </c>
      <c r="U55" s="29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</row>
    <row r="56" spans="1:56" s="5" customFormat="1" ht="39.75" customHeight="1" x14ac:dyDescent="0.25">
      <c r="A56" s="29">
        <v>47</v>
      </c>
      <c r="B56" s="63">
        <v>43201</v>
      </c>
      <c r="C56" s="14" t="s">
        <v>21</v>
      </c>
      <c r="D56" s="37" t="s">
        <v>51</v>
      </c>
      <c r="E56" s="71" t="s">
        <v>209</v>
      </c>
      <c r="F56" s="51" t="s">
        <v>210</v>
      </c>
      <c r="G56" s="31">
        <v>45900</v>
      </c>
      <c r="H56" s="17">
        <v>38939.5</v>
      </c>
      <c r="I56" s="18" t="s">
        <v>25</v>
      </c>
      <c r="J56" s="15" t="s">
        <v>211</v>
      </c>
      <c r="K56" s="40">
        <f t="shared" si="0"/>
        <v>6960.5</v>
      </c>
      <c r="L56" s="70" t="s">
        <v>212</v>
      </c>
      <c r="M56" s="29">
        <v>2</v>
      </c>
      <c r="N56" s="29">
        <v>1</v>
      </c>
      <c r="O56" s="29">
        <v>0</v>
      </c>
      <c r="P56" s="29">
        <v>0</v>
      </c>
      <c r="Q56" s="53"/>
      <c r="R56" s="29"/>
      <c r="S56" s="27"/>
      <c r="T56" s="28" t="s">
        <v>213</v>
      </c>
      <c r="U56" s="29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</row>
    <row r="57" spans="1:56" s="5" customFormat="1" ht="39.75" customHeight="1" x14ac:dyDescent="0.25">
      <c r="A57" s="29">
        <v>48</v>
      </c>
      <c r="B57" s="63">
        <v>43201</v>
      </c>
      <c r="C57" s="14" t="s">
        <v>21</v>
      </c>
      <c r="D57" s="15" t="s">
        <v>22</v>
      </c>
      <c r="E57" s="61" t="s">
        <v>214</v>
      </c>
      <c r="F57" s="32" t="s">
        <v>215</v>
      </c>
      <c r="G57" s="39">
        <v>120000</v>
      </c>
      <c r="H57" s="39">
        <v>120000</v>
      </c>
      <c r="I57" s="18" t="s">
        <v>25</v>
      </c>
      <c r="J57" s="15" t="s">
        <v>26</v>
      </c>
      <c r="K57" s="40">
        <f t="shared" si="0"/>
        <v>0</v>
      </c>
      <c r="L57" s="56" t="s">
        <v>216</v>
      </c>
      <c r="M57" s="34">
        <v>1</v>
      </c>
      <c r="N57" s="34">
        <v>0</v>
      </c>
      <c r="O57" s="34">
        <v>1</v>
      </c>
      <c r="P57" s="34">
        <v>1</v>
      </c>
      <c r="Q57" s="53"/>
      <c r="R57" s="29"/>
      <c r="S57" s="27"/>
      <c r="T57" s="28" t="s">
        <v>217</v>
      </c>
      <c r="U57" s="29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</row>
    <row r="58" spans="1:56" s="5" customFormat="1" ht="86.25" customHeight="1" x14ac:dyDescent="0.25">
      <c r="A58" s="29">
        <v>49</v>
      </c>
      <c r="B58" s="63">
        <v>43202</v>
      </c>
      <c r="C58" s="14" t="s">
        <v>21</v>
      </c>
      <c r="D58" s="15" t="s">
        <v>29</v>
      </c>
      <c r="E58" s="51" t="s">
        <v>218</v>
      </c>
      <c r="F58" s="32" t="s">
        <v>219</v>
      </c>
      <c r="G58" s="55">
        <v>81600</v>
      </c>
      <c r="H58" s="17">
        <v>34640</v>
      </c>
      <c r="I58" s="18" t="s">
        <v>25</v>
      </c>
      <c r="J58" s="51" t="s">
        <v>183</v>
      </c>
      <c r="K58" s="40">
        <f t="shared" si="0"/>
        <v>46960</v>
      </c>
      <c r="L58" s="58" t="s">
        <v>220</v>
      </c>
      <c r="M58" s="34">
        <v>7</v>
      </c>
      <c r="N58" s="34">
        <v>0</v>
      </c>
      <c r="O58" s="34">
        <v>1</v>
      </c>
      <c r="P58" s="34">
        <v>1</v>
      </c>
      <c r="Q58" s="53"/>
      <c r="R58" s="51"/>
      <c r="S58" s="27"/>
      <c r="T58" s="28" t="s">
        <v>221</v>
      </c>
      <c r="U58" s="29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</row>
    <row r="59" spans="1:56" s="5" customFormat="1" ht="53.25" customHeight="1" x14ac:dyDescent="0.25">
      <c r="A59" s="29">
        <v>50</v>
      </c>
      <c r="B59" s="63">
        <v>43206</v>
      </c>
      <c r="C59" s="14" t="s">
        <v>76</v>
      </c>
      <c r="D59" s="37" t="s">
        <v>51</v>
      </c>
      <c r="E59" s="51" t="s">
        <v>222</v>
      </c>
      <c r="F59" s="51" t="s">
        <v>223</v>
      </c>
      <c r="G59" s="72">
        <v>5604622</v>
      </c>
      <c r="H59" s="17">
        <v>4343587</v>
      </c>
      <c r="I59" s="18" t="s">
        <v>101</v>
      </c>
      <c r="J59" s="37" t="s">
        <v>51</v>
      </c>
      <c r="K59" s="40">
        <f t="shared" si="0"/>
        <v>1261035</v>
      </c>
      <c r="L59" s="68" t="s">
        <v>224</v>
      </c>
      <c r="M59" s="29">
        <v>3</v>
      </c>
      <c r="N59" s="29">
        <v>0</v>
      </c>
      <c r="O59" s="29">
        <v>1</v>
      </c>
      <c r="P59" s="29">
        <v>1</v>
      </c>
      <c r="Q59" s="53"/>
      <c r="R59" s="29"/>
      <c r="S59" s="27"/>
      <c r="T59" s="28" t="s">
        <v>225</v>
      </c>
      <c r="U59" s="29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</row>
    <row r="60" spans="1:56" s="5" customFormat="1" ht="38.25" customHeight="1" x14ac:dyDescent="0.25">
      <c r="A60" s="29">
        <v>51</v>
      </c>
      <c r="B60" s="63">
        <v>43208</v>
      </c>
      <c r="C60" s="14" t="s">
        <v>21</v>
      </c>
      <c r="D60" s="15" t="s">
        <v>29</v>
      </c>
      <c r="E60" s="51" t="s">
        <v>226</v>
      </c>
      <c r="F60" s="51" t="s">
        <v>93</v>
      </c>
      <c r="G60" s="72"/>
      <c r="H60" s="55">
        <v>0</v>
      </c>
      <c r="I60" s="18" t="s">
        <v>25</v>
      </c>
      <c r="J60" s="51"/>
      <c r="K60" s="40">
        <f t="shared" si="0"/>
        <v>0</v>
      </c>
      <c r="L60" s="70"/>
      <c r="M60" s="29"/>
      <c r="N60" s="29"/>
      <c r="O60" s="29"/>
      <c r="P60" s="29"/>
      <c r="Q60" s="53">
        <v>16500</v>
      </c>
      <c r="R60" s="29"/>
      <c r="S60" s="27"/>
      <c r="T60" s="28"/>
      <c r="U60" s="29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</row>
    <row r="61" spans="1:56" s="5" customFormat="1" ht="49.5" customHeight="1" x14ac:dyDescent="0.25">
      <c r="A61" s="29">
        <v>52</v>
      </c>
      <c r="B61" s="63">
        <v>43209</v>
      </c>
      <c r="C61" s="73" t="s">
        <v>21</v>
      </c>
      <c r="D61" s="32" t="s">
        <v>42</v>
      </c>
      <c r="E61" s="32" t="s">
        <v>227</v>
      </c>
      <c r="F61" s="51" t="s">
        <v>93</v>
      </c>
      <c r="G61" s="74"/>
      <c r="H61" s="55">
        <v>0</v>
      </c>
      <c r="I61" s="18" t="s">
        <v>106</v>
      </c>
      <c r="J61" s="37" t="s">
        <v>126</v>
      </c>
      <c r="K61" s="40">
        <f t="shared" si="0"/>
        <v>0</v>
      </c>
      <c r="L61" s="66"/>
      <c r="M61" s="34"/>
      <c r="N61" s="34"/>
      <c r="O61" s="34"/>
      <c r="P61" s="34"/>
      <c r="Q61" s="75">
        <v>99860</v>
      </c>
      <c r="R61" s="29"/>
      <c r="S61" s="27"/>
      <c r="T61" s="28"/>
      <c r="U61" s="29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</row>
    <row r="62" spans="1:56" s="5" customFormat="1" ht="38.25" customHeight="1" x14ac:dyDescent="0.25">
      <c r="A62" s="29">
        <v>53</v>
      </c>
      <c r="B62" s="76">
        <v>43210</v>
      </c>
      <c r="C62" s="14" t="s">
        <v>21</v>
      </c>
      <c r="D62" s="15" t="s">
        <v>29</v>
      </c>
      <c r="E62" s="77" t="s">
        <v>228</v>
      </c>
      <c r="F62" s="77" t="s">
        <v>229</v>
      </c>
      <c r="G62" s="47">
        <v>87698</v>
      </c>
      <c r="H62" s="47">
        <v>65215.05</v>
      </c>
      <c r="I62" s="18" t="s">
        <v>25</v>
      </c>
      <c r="J62" s="51" t="s">
        <v>183</v>
      </c>
      <c r="K62" s="40">
        <f t="shared" si="0"/>
        <v>22482.949999999997</v>
      </c>
      <c r="L62" s="78" t="s">
        <v>230</v>
      </c>
      <c r="M62" s="79">
        <v>2</v>
      </c>
      <c r="N62" s="79">
        <v>0</v>
      </c>
      <c r="O62" s="79">
        <v>0</v>
      </c>
      <c r="P62" s="79">
        <v>0</v>
      </c>
      <c r="Q62" s="80"/>
      <c r="R62" s="79"/>
      <c r="S62" s="27"/>
      <c r="T62" s="28" t="s">
        <v>231</v>
      </c>
      <c r="U62" s="29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</row>
    <row r="63" spans="1:56" s="5" customFormat="1" ht="41.25" customHeight="1" x14ac:dyDescent="0.25">
      <c r="A63" s="29">
        <v>54</v>
      </c>
      <c r="B63" s="76">
        <v>43213</v>
      </c>
      <c r="C63" s="14" t="s">
        <v>21</v>
      </c>
      <c r="D63" s="15" t="s">
        <v>22</v>
      </c>
      <c r="E63" s="81" t="s">
        <v>232</v>
      </c>
      <c r="F63" s="82" t="s">
        <v>233</v>
      </c>
      <c r="G63" s="83">
        <v>25000</v>
      </c>
      <c r="H63" s="83">
        <v>23040</v>
      </c>
      <c r="I63" s="18" t="s">
        <v>25</v>
      </c>
      <c r="J63" s="15" t="s">
        <v>87</v>
      </c>
      <c r="K63" s="40">
        <f t="shared" si="0"/>
        <v>1960</v>
      </c>
      <c r="L63" s="84" t="s">
        <v>234</v>
      </c>
      <c r="M63" s="85">
        <v>2</v>
      </c>
      <c r="N63" s="85">
        <v>1</v>
      </c>
      <c r="O63" s="85">
        <v>2</v>
      </c>
      <c r="P63" s="85">
        <v>2</v>
      </c>
      <c r="Q63" s="86"/>
      <c r="R63" s="29"/>
      <c r="S63" s="27"/>
      <c r="T63" s="28" t="s">
        <v>235</v>
      </c>
      <c r="U63" s="29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</row>
    <row r="64" spans="1:56" s="5" customFormat="1" ht="73.5" customHeight="1" x14ac:dyDescent="0.25">
      <c r="A64" s="29">
        <v>55</v>
      </c>
      <c r="B64" s="76">
        <v>43213</v>
      </c>
      <c r="C64" s="87" t="s">
        <v>236</v>
      </c>
      <c r="D64" s="37" t="s">
        <v>51</v>
      </c>
      <c r="E64" s="51" t="s">
        <v>172</v>
      </c>
      <c r="F64" s="51" t="s">
        <v>173</v>
      </c>
      <c r="G64" s="72">
        <v>80000</v>
      </c>
      <c r="H64" s="17">
        <v>75600</v>
      </c>
      <c r="I64" s="18" t="s">
        <v>25</v>
      </c>
      <c r="J64" s="37" t="s">
        <v>51</v>
      </c>
      <c r="K64" s="40">
        <f t="shared" si="0"/>
        <v>4400</v>
      </c>
      <c r="L64" s="70" t="s">
        <v>237</v>
      </c>
      <c r="M64" s="29">
        <v>2</v>
      </c>
      <c r="N64" s="29">
        <v>0</v>
      </c>
      <c r="O64" s="29">
        <v>0</v>
      </c>
      <c r="P64" s="29">
        <v>0</v>
      </c>
      <c r="Q64" s="53"/>
      <c r="R64" s="29"/>
      <c r="S64" s="27"/>
      <c r="T64" s="28" t="s">
        <v>238</v>
      </c>
      <c r="U64" s="29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</row>
    <row r="65" spans="1:56" s="5" customFormat="1" ht="45" customHeight="1" x14ac:dyDescent="0.25">
      <c r="A65" s="29">
        <v>56</v>
      </c>
      <c r="B65" s="76">
        <v>43213</v>
      </c>
      <c r="C65" s="14" t="s">
        <v>21</v>
      </c>
      <c r="D65" s="15" t="s">
        <v>29</v>
      </c>
      <c r="E65" s="51" t="s">
        <v>239</v>
      </c>
      <c r="F65" s="51" t="s">
        <v>240</v>
      </c>
      <c r="G65" s="17">
        <v>25000</v>
      </c>
      <c r="H65" s="17">
        <v>25000</v>
      </c>
      <c r="I65" s="18" t="s">
        <v>25</v>
      </c>
      <c r="J65" s="51" t="s">
        <v>26</v>
      </c>
      <c r="K65" s="88">
        <f t="shared" si="0"/>
        <v>0</v>
      </c>
      <c r="L65" s="70" t="s">
        <v>241</v>
      </c>
      <c r="M65" s="29">
        <v>1</v>
      </c>
      <c r="N65" s="29">
        <v>0</v>
      </c>
      <c r="O65" s="29">
        <v>0</v>
      </c>
      <c r="P65" s="29">
        <v>0</v>
      </c>
      <c r="Q65" s="53"/>
      <c r="R65" s="29"/>
      <c r="S65" s="27"/>
      <c r="T65" s="28" t="s">
        <v>242</v>
      </c>
      <c r="U65" s="29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</row>
    <row r="66" spans="1:56" s="5" customFormat="1" ht="39.75" customHeight="1" x14ac:dyDescent="0.25">
      <c r="A66" s="29">
        <v>57</v>
      </c>
      <c r="B66" s="76">
        <v>43215</v>
      </c>
      <c r="C66" s="14" t="s">
        <v>21</v>
      </c>
      <c r="D66" s="15" t="s">
        <v>29</v>
      </c>
      <c r="E66" s="51" t="s">
        <v>243</v>
      </c>
      <c r="F66" s="32" t="s">
        <v>110</v>
      </c>
      <c r="G66" s="31">
        <v>300000</v>
      </c>
      <c r="H66" s="17">
        <v>256123</v>
      </c>
      <c r="I66" s="18" t="s">
        <v>25</v>
      </c>
      <c r="J66" s="51" t="s">
        <v>183</v>
      </c>
      <c r="K66" s="88">
        <f t="shared" si="0"/>
        <v>43877</v>
      </c>
      <c r="L66" s="68" t="s">
        <v>244</v>
      </c>
      <c r="M66" s="29">
        <v>4</v>
      </c>
      <c r="N66" s="29">
        <v>0</v>
      </c>
      <c r="O66" s="29">
        <v>0</v>
      </c>
      <c r="P66" s="29">
        <v>0</v>
      </c>
      <c r="Q66" s="53"/>
      <c r="R66" s="29"/>
      <c r="S66" s="27" t="s">
        <v>245</v>
      </c>
      <c r="T66" s="28" t="s">
        <v>246</v>
      </c>
      <c r="U66" s="29"/>
      <c r="V66" s="26" t="s">
        <v>916</v>
      </c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</row>
    <row r="67" spans="1:56" s="5" customFormat="1" ht="42" customHeight="1" x14ac:dyDescent="0.25">
      <c r="A67" s="29">
        <v>58</v>
      </c>
      <c r="B67" s="76">
        <v>43215</v>
      </c>
      <c r="C67" s="61" t="s">
        <v>131</v>
      </c>
      <c r="D67" s="15" t="s">
        <v>22</v>
      </c>
      <c r="E67" s="51" t="s">
        <v>247</v>
      </c>
      <c r="F67" s="51" t="s">
        <v>248</v>
      </c>
      <c r="G67" s="17">
        <v>48626.67</v>
      </c>
      <c r="H67" s="17">
        <v>46900</v>
      </c>
      <c r="I67" s="18" t="s">
        <v>25</v>
      </c>
      <c r="J67" s="51" t="s">
        <v>26</v>
      </c>
      <c r="K67" s="88">
        <f t="shared" si="0"/>
        <v>1726.6699999999983</v>
      </c>
      <c r="L67" s="57" t="s">
        <v>249</v>
      </c>
      <c r="M67" s="29">
        <v>1</v>
      </c>
      <c r="N67" s="29">
        <v>0</v>
      </c>
      <c r="O67" s="29">
        <v>0</v>
      </c>
      <c r="P67" s="29">
        <v>0</v>
      </c>
      <c r="Q67" s="53"/>
      <c r="R67" s="29"/>
      <c r="S67" s="27"/>
      <c r="T67" s="28" t="s">
        <v>250</v>
      </c>
      <c r="U67" s="29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</row>
    <row r="68" spans="1:56" s="5" customFormat="1" ht="41.25" customHeight="1" x14ac:dyDescent="0.25">
      <c r="A68" s="29">
        <v>59</v>
      </c>
      <c r="B68" s="76">
        <v>43216</v>
      </c>
      <c r="C68" s="14" t="s">
        <v>21</v>
      </c>
      <c r="D68" s="15" t="s">
        <v>29</v>
      </c>
      <c r="E68" s="51" t="s">
        <v>251</v>
      </c>
      <c r="F68" s="51" t="s">
        <v>252</v>
      </c>
      <c r="G68" s="17">
        <v>16500</v>
      </c>
      <c r="H68" s="17">
        <v>16500</v>
      </c>
      <c r="I68" s="18" t="s">
        <v>25</v>
      </c>
      <c r="J68" s="15" t="s">
        <v>26</v>
      </c>
      <c r="K68" s="88">
        <f t="shared" si="0"/>
        <v>0</v>
      </c>
      <c r="L68" s="70" t="s">
        <v>253</v>
      </c>
      <c r="M68" s="29">
        <v>1</v>
      </c>
      <c r="N68" s="29">
        <v>0</v>
      </c>
      <c r="O68" s="29">
        <v>0</v>
      </c>
      <c r="P68" s="29">
        <v>0</v>
      </c>
      <c r="Q68" s="53"/>
      <c r="R68" s="29"/>
      <c r="S68" s="27"/>
      <c r="T68" s="28" t="s">
        <v>254</v>
      </c>
      <c r="U68" s="29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</row>
    <row r="69" spans="1:56" s="5" customFormat="1" ht="45.75" customHeight="1" x14ac:dyDescent="0.25">
      <c r="A69" s="29">
        <v>60</v>
      </c>
      <c r="B69" s="76">
        <v>43216</v>
      </c>
      <c r="C69" s="61" t="s">
        <v>236</v>
      </c>
      <c r="D69" s="37" t="s">
        <v>51</v>
      </c>
      <c r="E69" s="61" t="s">
        <v>255</v>
      </c>
      <c r="F69" s="51" t="s">
        <v>256</v>
      </c>
      <c r="G69" s="17">
        <v>250000</v>
      </c>
      <c r="H69" s="17">
        <v>248750</v>
      </c>
      <c r="I69" s="18" t="s">
        <v>25</v>
      </c>
      <c r="J69" s="15" t="s">
        <v>148</v>
      </c>
      <c r="K69" s="88">
        <f t="shared" si="0"/>
        <v>1250</v>
      </c>
      <c r="L69" s="70" t="s">
        <v>257</v>
      </c>
      <c r="M69" s="29">
        <v>2</v>
      </c>
      <c r="N69" s="29">
        <v>0</v>
      </c>
      <c r="O69" s="29">
        <v>0</v>
      </c>
      <c r="P69" s="29">
        <v>0</v>
      </c>
      <c r="Q69" s="53"/>
      <c r="R69" s="29"/>
      <c r="S69" s="27"/>
      <c r="T69" s="28" t="s">
        <v>258</v>
      </c>
      <c r="U69" s="29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</row>
    <row r="70" spans="1:56" s="5" customFormat="1" ht="39" customHeight="1" x14ac:dyDescent="0.25">
      <c r="A70" s="29">
        <v>61</v>
      </c>
      <c r="B70" s="76">
        <v>43218</v>
      </c>
      <c r="C70" s="61" t="s">
        <v>131</v>
      </c>
      <c r="D70" s="37" t="s">
        <v>51</v>
      </c>
      <c r="E70" s="51" t="s">
        <v>259</v>
      </c>
      <c r="F70" s="51" t="s">
        <v>260</v>
      </c>
      <c r="G70" s="17">
        <v>691000</v>
      </c>
      <c r="H70" s="17">
        <v>691000</v>
      </c>
      <c r="I70" s="18" t="s">
        <v>25</v>
      </c>
      <c r="J70" s="15" t="s">
        <v>26</v>
      </c>
      <c r="K70" s="88">
        <f t="shared" si="0"/>
        <v>0</v>
      </c>
      <c r="L70" s="68" t="s">
        <v>261</v>
      </c>
      <c r="M70" s="29">
        <v>1</v>
      </c>
      <c r="N70" s="29">
        <v>0</v>
      </c>
      <c r="O70" s="29">
        <v>0</v>
      </c>
      <c r="P70" s="29">
        <v>0</v>
      </c>
      <c r="Q70" s="53"/>
      <c r="R70" s="29"/>
      <c r="S70" s="27"/>
      <c r="T70" s="28" t="s">
        <v>262</v>
      </c>
      <c r="U70" s="29"/>
      <c r="V70" s="26" t="s">
        <v>916</v>
      </c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</row>
    <row r="71" spans="1:56" s="5" customFormat="1" ht="54.2" customHeight="1" x14ac:dyDescent="0.25">
      <c r="A71" s="29">
        <v>62</v>
      </c>
      <c r="B71" s="76">
        <v>43218</v>
      </c>
      <c r="C71" s="61" t="s">
        <v>263</v>
      </c>
      <c r="D71" s="37" t="s">
        <v>51</v>
      </c>
      <c r="E71" s="51" t="s">
        <v>264</v>
      </c>
      <c r="F71" s="51" t="s">
        <v>265</v>
      </c>
      <c r="G71" s="31">
        <v>514603</v>
      </c>
      <c r="H71" s="17">
        <v>372660.19</v>
      </c>
      <c r="I71" s="18" t="s">
        <v>25</v>
      </c>
      <c r="J71" s="37" t="s">
        <v>51</v>
      </c>
      <c r="K71" s="88">
        <f t="shared" si="0"/>
        <v>141942.81</v>
      </c>
      <c r="L71" s="70" t="s">
        <v>266</v>
      </c>
      <c r="M71" s="29">
        <v>5</v>
      </c>
      <c r="N71" s="29">
        <v>0</v>
      </c>
      <c r="O71" s="29">
        <v>1</v>
      </c>
      <c r="P71" s="29">
        <v>1</v>
      </c>
      <c r="Q71" s="53"/>
      <c r="R71" s="89">
        <v>372660.19</v>
      </c>
      <c r="S71" s="27" t="s">
        <v>267</v>
      </c>
      <c r="T71" s="28" t="s">
        <v>268</v>
      </c>
      <c r="U71" s="29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</row>
    <row r="72" spans="1:56" s="5" customFormat="1" ht="36.75" customHeight="1" x14ac:dyDescent="0.25">
      <c r="A72" s="29">
        <v>63</v>
      </c>
      <c r="B72" s="76">
        <v>43218</v>
      </c>
      <c r="C72" s="14" t="s">
        <v>21</v>
      </c>
      <c r="D72" s="15" t="s">
        <v>22</v>
      </c>
      <c r="E72" s="51" t="s">
        <v>269</v>
      </c>
      <c r="F72" s="15" t="s">
        <v>270</v>
      </c>
      <c r="G72" s="17">
        <v>11740</v>
      </c>
      <c r="H72" s="17">
        <v>10600</v>
      </c>
      <c r="I72" s="18" t="s">
        <v>25</v>
      </c>
      <c r="J72" s="15" t="s">
        <v>22</v>
      </c>
      <c r="K72" s="88">
        <f t="shared" ref="K72:K135" si="1">G72-H72</f>
        <v>1140</v>
      </c>
      <c r="L72" s="57" t="s">
        <v>271</v>
      </c>
      <c r="M72" s="29">
        <v>2</v>
      </c>
      <c r="N72" s="29">
        <v>0</v>
      </c>
      <c r="O72" s="29">
        <v>0</v>
      </c>
      <c r="P72" s="29">
        <v>0</v>
      </c>
      <c r="Q72" s="53"/>
      <c r="R72" s="29"/>
      <c r="S72" s="27"/>
      <c r="T72" s="28" t="s">
        <v>272</v>
      </c>
      <c r="U72" s="29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</row>
    <row r="73" spans="1:56" s="5" customFormat="1" ht="42" customHeight="1" x14ac:dyDescent="0.25">
      <c r="A73" s="29">
        <v>64</v>
      </c>
      <c r="B73" s="63">
        <v>43223</v>
      </c>
      <c r="C73" s="14" t="s">
        <v>21</v>
      </c>
      <c r="D73" s="65" t="s">
        <v>42</v>
      </c>
      <c r="E73" s="51" t="s">
        <v>273</v>
      </c>
      <c r="F73" s="15" t="s">
        <v>274</v>
      </c>
      <c r="G73" s="72">
        <v>99964</v>
      </c>
      <c r="H73" s="72">
        <v>75047.679999999993</v>
      </c>
      <c r="I73" s="18" t="s">
        <v>25</v>
      </c>
      <c r="J73" s="65" t="s">
        <v>42</v>
      </c>
      <c r="K73" s="88">
        <f t="shared" si="1"/>
        <v>24916.320000000007</v>
      </c>
      <c r="L73" s="68" t="s">
        <v>275</v>
      </c>
      <c r="M73" s="29">
        <v>5</v>
      </c>
      <c r="N73" s="29">
        <v>0</v>
      </c>
      <c r="O73" s="29">
        <v>2</v>
      </c>
      <c r="P73" s="29">
        <v>2</v>
      </c>
      <c r="Q73" s="53"/>
      <c r="R73" s="29"/>
      <c r="S73" s="27"/>
      <c r="T73" s="28" t="s">
        <v>276</v>
      </c>
      <c r="U73" s="29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</row>
    <row r="74" spans="1:56" s="5" customFormat="1" ht="36" customHeight="1" x14ac:dyDescent="0.25">
      <c r="A74" s="29">
        <v>65</v>
      </c>
      <c r="B74" s="63">
        <v>43223</v>
      </c>
      <c r="C74" s="61" t="s">
        <v>131</v>
      </c>
      <c r="D74" s="15" t="s">
        <v>22</v>
      </c>
      <c r="E74" s="61" t="s">
        <v>214</v>
      </c>
      <c r="F74" s="15" t="s">
        <v>215</v>
      </c>
      <c r="G74" s="17">
        <v>406733.33</v>
      </c>
      <c r="H74" s="17">
        <v>406700</v>
      </c>
      <c r="I74" s="18" t="s">
        <v>25</v>
      </c>
      <c r="J74" s="15" t="s">
        <v>26</v>
      </c>
      <c r="K74" s="88">
        <f t="shared" si="1"/>
        <v>33.330000000016298</v>
      </c>
      <c r="L74" s="68" t="s">
        <v>277</v>
      </c>
      <c r="M74" s="29">
        <v>1</v>
      </c>
      <c r="N74" s="29">
        <v>0</v>
      </c>
      <c r="O74" s="29">
        <v>1</v>
      </c>
      <c r="P74" s="29">
        <v>1</v>
      </c>
      <c r="Q74" s="53"/>
      <c r="R74" s="29"/>
      <c r="S74" s="27"/>
      <c r="T74" s="28" t="s">
        <v>278</v>
      </c>
      <c r="U74" s="29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</row>
    <row r="75" spans="1:56" s="5" customFormat="1" ht="36" customHeight="1" x14ac:dyDescent="0.25">
      <c r="A75" s="29">
        <v>66</v>
      </c>
      <c r="B75" s="63">
        <v>43224</v>
      </c>
      <c r="C75" s="61" t="s">
        <v>131</v>
      </c>
      <c r="D75" s="15" t="s">
        <v>22</v>
      </c>
      <c r="E75" s="51" t="s">
        <v>279</v>
      </c>
      <c r="F75" s="15" t="s">
        <v>64</v>
      </c>
      <c r="G75" s="17">
        <v>206800</v>
      </c>
      <c r="H75" s="17">
        <v>89100</v>
      </c>
      <c r="I75" s="18" t="s">
        <v>25</v>
      </c>
      <c r="J75" s="15" t="s">
        <v>22</v>
      </c>
      <c r="K75" s="88">
        <f t="shared" si="1"/>
        <v>117700</v>
      </c>
      <c r="L75" s="56" t="s">
        <v>280</v>
      </c>
      <c r="M75" s="29">
        <v>2</v>
      </c>
      <c r="N75" s="29">
        <v>0</v>
      </c>
      <c r="O75" s="29">
        <v>0</v>
      </c>
      <c r="P75" s="29">
        <v>0</v>
      </c>
      <c r="Q75" s="53"/>
      <c r="R75" s="29"/>
      <c r="S75" s="27"/>
      <c r="T75" s="28" t="s">
        <v>281</v>
      </c>
      <c r="U75" s="29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</row>
    <row r="76" spans="1:56" s="5" customFormat="1" ht="34.5" customHeight="1" x14ac:dyDescent="0.25">
      <c r="A76" s="29">
        <v>67</v>
      </c>
      <c r="B76" s="63">
        <v>43228</v>
      </c>
      <c r="C76" s="14" t="s">
        <v>21</v>
      </c>
      <c r="D76" s="37" t="s">
        <v>51</v>
      </c>
      <c r="E76" s="51" t="s">
        <v>282</v>
      </c>
      <c r="F76" s="51" t="s">
        <v>93</v>
      </c>
      <c r="G76" s="17"/>
      <c r="H76" s="55">
        <v>0</v>
      </c>
      <c r="I76" s="18" t="s">
        <v>25</v>
      </c>
      <c r="J76" s="15"/>
      <c r="K76" s="88">
        <f t="shared" si="1"/>
        <v>0</v>
      </c>
      <c r="L76" s="68"/>
      <c r="M76" s="29"/>
      <c r="N76" s="29"/>
      <c r="O76" s="29"/>
      <c r="P76" s="29"/>
      <c r="Q76" s="53">
        <v>35000</v>
      </c>
      <c r="R76" s="29"/>
      <c r="S76" s="27"/>
      <c r="T76" s="28"/>
      <c r="U76" s="29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</row>
    <row r="77" spans="1:56" s="5" customFormat="1" ht="41.25" customHeight="1" x14ac:dyDescent="0.25">
      <c r="A77" s="29">
        <v>68</v>
      </c>
      <c r="B77" s="63">
        <v>43230</v>
      </c>
      <c r="C77" s="90" t="s">
        <v>283</v>
      </c>
      <c r="D77" s="15" t="s">
        <v>284</v>
      </c>
      <c r="E77" s="91" t="s">
        <v>285</v>
      </c>
      <c r="F77" s="51" t="s">
        <v>286</v>
      </c>
      <c r="G77" s="17">
        <v>330000</v>
      </c>
      <c r="H77" s="17">
        <v>325050</v>
      </c>
      <c r="I77" s="18" t="s">
        <v>25</v>
      </c>
      <c r="J77" s="37" t="s">
        <v>51</v>
      </c>
      <c r="K77" s="88">
        <f t="shared" si="1"/>
        <v>4950</v>
      </c>
      <c r="L77" s="70" t="s">
        <v>287</v>
      </c>
      <c r="M77" s="29">
        <v>2</v>
      </c>
      <c r="N77" s="29">
        <v>0</v>
      </c>
      <c r="O77" s="29">
        <v>0</v>
      </c>
      <c r="P77" s="29">
        <v>0</v>
      </c>
      <c r="Q77" s="53"/>
      <c r="R77" s="29"/>
      <c r="S77" s="27"/>
      <c r="T77" s="28" t="s">
        <v>288</v>
      </c>
      <c r="U77" s="29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</row>
    <row r="78" spans="1:56" s="5" customFormat="1" ht="38.25" customHeight="1" x14ac:dyDescent="0.25">
      <c r="A78" s="29">
        <v>69</v>
      </c>
      <c r="B78" s="63">
        <v>43230</v>
      </c>
      <c r="C78" s="14" t="s">
        <v>76</v>
      </c>
      <c r="D78" s="15" t="s">
        <v>22</v>
      </c>
      <c r="E78" s="51" t="s">
        <v>289</v>
      </c>
      <c r="F78" s="51" t="s">
        <v>123</v>
      </c>
      <c r="G78" s="17">
        <v>110250</v>
      </c>
      <c r="H78" s="17">
        <v>101700</v>
      </c>
      <c r="I78" s="18" t="s">
        <v>25</v>
      </c>
      <c r="J78" s="15" t="s">
        <v>22</v>
      </c>
      <c r="K78" s="88">
        <f t="shared" si="1"/>
        <v>8550</v>
      </c>
      <c r="L78" s="70" t="s">
        <v>290</v>
      </c>
      <c r="M78" s="29">
        <v>2</v>
      </c>
      <c r="N78" s="29">
        <v>0</v>
      </c>
      <c r="O78" s="29">
        <v>0</v>
      </c>
      <c r="P78" s="29">
        <v>0</v>
      </c>
      <c r="Q78" s="53"/>
      <c r="R78" s="29"/>
      <c r="S78" s="27"/>
      <c r="T78" s="28" t="s">
        <v>291</v>
      </c>
      <c r="U78" s="29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</row>
    <row r="79" spans="1:56" s="5" customFormat="1" ht="51" customHeight="1" x14ac:dyDescent="0.25">
      <c r="A79" s="29">
        <v>70</v>
      </c>
      <c r="B79" s="63">
        <v>43231</v>
      </c>
      <c r="C79" s="61" t="s">
        <v>131</v>
      </c>
      <c r="D79" s="37" t="s">
        <v>51</v>
      </c>
      <c r="E79" s="51" t="s">
        <v>292</v>
      </c>
      <c r="F79" s="51" t="s">
        <v>260</v>
      </c>
      <c r="G79" s="17">
        <v>713900</v>
      </c>
      <c r="H79" s="17">
        <v>710330</v>
      </c>
      <c r="I79" s="18" t="s">
        <v>25</v>
      </c>
      <c r="J79" s="15" t="s">
        <v>148</v>
      </c>
      <c r="K79" s="88">
        <f t="shared" si="1"/>
        <v>3570</v>
      </c>
      <c r="L79" s="70" t="s">
        <v>293</v>
      </c>
      <c r="M79" s="29">
        <v>3</v>
      </c>
      <c r="N79" s="29">
        <v>1</v>
      </c>
      <c r="O79" s="29">
        <v>0</v>
      </c>
      <c r="P79" s="29">
        <v>0</v>
      </c>
      <c r="Q79" s="53"/>
      <c r="R79" s="29"/>
      <c r="S79" s="27"/>
      <c r="T79" s="28" t="s">
        <v>294</v>
      </c>
      <c r="U79" s="29"/>
      <c r="V79" s="26" t="s">
        <v>916</v>
      </c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</row>
    <row r="80" spans="1:56" s="5" customFormat="1" ht="52.5" customHeight="1" x14ac:dyDescent="0.25">
      <c r="A80" s="29">
        <v>71</v>
      </c>
      <c r="B80" s="63">
        <v>43231</v>
      </c>
      <c r="C80" s="61" t="s">
        <v>178</v>
      </c>
      <c r="D80" s="37" t="s">
        <v>51</v>
      </c>
      <c r="E80" s="51" t="s">
        <v>295</v>
      </c>
      <c r="F80" s="51" t="s">
        <v>296</v>
      </c>
      <c r="G80" s="17">
        <v>322066.96999999997</v>
      </c>
      <c r="H80" s="17">
        <v>247991.49</v>
      </c>
      <c r="I80" s="18" t="s">
        <v>25</v>
      </c>
      <c r="J80" s="37" t="s">
        <v>51</v>
      </c>
      <c r="K80" s="88">
        <f t="shared" si="1"/>
        <v>74075.479999999981</v>
      </c>
      <c r="L80" s="70" t="s">
        <v>297</v>
      </c>
      <c r="M80" s="29">
        <v>3</v>
      </c>
      <c r="N80" s="29">
        <v>0</v>
      </c>
      <c r="O80" s="29">
        <v>0</v>
      </c>
      <c r="P80" s="29">
        <v>0</v>
      </c>
      <c r="Q80" s="53"/>
      <c r="R80" s="29"/>
      <c r="S80" s="27"/>
      <c r="T80" s="28" t="s">
        <v>298</v>
      </c>
      <c r="U80" s="29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</row>
    <row r="81" spans="1:56" s="5" customFormat="1" ht="40.5" customHeight="1" x14ac:dyDescent="0.25">
      <c r="A81" s="29">
        <v>72</v>
      </c>
      <c r="B81" s="63">
        <v>43235</v>
      </c>
      <c r="C81" s="61" t="s">
        <v>178</v>
      </c>
      <c r="D81" s="37" t="s">
        <v>51</v>
      </c>
      <c r="E81" s="51" t="s">
        <v>299</v>
      </c>
      <c r="F81" s="51" t="s">
        <v>300</v>
      </c>
      <c r="G81" s="17">
        <v>211233.33</v>
      </c>
      <c r="H81" s="17">
        <v>198288.33</v>
      </c>
      <c r="I81" s="18" t="s">
        <v>25</v>
      </c>
      <c r="J81" s="37" t="s">
        <v>51</v>
      </c>
      <c r="K81" s="88">
        <f t="shared" si="1"/>
        <v>12945</v>
      </c>
      <c r="L81" s="68" t="s">
        <v>301</v>
      </c>
      <c r="M81" s="29">
        <v>3</v>
      </c>
      <c r="N81" s="29">
        <v>0</v>
      </c>
      <c r="O81" s="29">
        <v>0</v>
      </c>
      <c r="P81" s="29">
        <v>0</v>
      </c>
      <c r="Q81" s="53"/>
      <c r="R81" s="29"/>
      <c r="S81" s="27"/>
      <c r="T81" s="28" t="s">
        <v>302</v>
      </c>
      <c r="U81" s="29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</row>
    <row r="82" spans="1:56" s="5" customFormat="1" ht="42.75" customHeight="1" x14ac:dyDescent="0.25">
      <c r="A82" s="29">
        <v>73</v>
      </c>
      <c r="B82" s="63">
        <v>43235</v>
      </c>
      <c r="C82" s="61" t="s">
        <v>131</v>
      </c>
      <c r="D82" s="37" t="s">
        <v>51</v>
      </c>
      <c r="E82" s="51" t="s">
        <v>303</v>
      </c>
      <c r="F82" s="51" t="s">
        <v>304</v>
      </c>
      <c r="G82" s="17">
        <v>261299.67</v>
      </c>
      <c r="H82" s="17">
        <v>232556.69</v>
      </c>
      <c r="I82" s="18" t="s">
        <v>25</v>
      </c>
      <c r="J82" s="37" t="s">
        <v>51</v>
      </c>
      <c r="K82" s="88">
        <f t="shared" si="1"/>
        <v>28742.98000000001</v>
      </c>
      <c r="L82" s="70" t="s">
        <v>305</v>
      </c>
      <c r="M82" s="29">
        <v>2</v>
      </c>
      <c r="N82" s="29">
        <v>0</v>
      </c>
      <c r="O82" s="29">
        <v>0</v>
      </c>
      <c r="P82" s="29">
        <v>0</v>
      </c>
      <c r="Q82" s="53"/>
      <c r="R82" s="29"/>
      <c r="S82" s="27"/>
      <c r="T82" s="28" t="s">
        <v>306</v>
      </c>
      <c r="U82" s="29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</row>
    <row r="83" spans="1:56" s="5" customFormat="1" ht="39" customHeight="1" x14ac:dyDescent="0.25">
      <c r="A83" s="29">
        <v>74</v>
      </c>
      <c r="B83" s="63">
        <v>43236</v>
      </c>
      <c r="C83" s="73" t="s">
        <v>21</v>
      </c>
      <c r="D83" s="32" t="s">
        <v>42</v>
      </c>
      <c r="E83" s="32" t="s">
        <v>227</v>
      </c>
      <c r="F83" s="51" t="s">
        <v>93</v>
      </c>
      <c r="G83" s="74"/>
      <c r="H83" s="55">
        <v>0</v>
      </c>
      <c r="I83" s="18" t="s">
        <v>106</v>
      </c>
      <c r="J83" s="37" t="s">
        <v>126</v>
      </c>
      <c r="K83" s="40">
        <f t="shared" si="1"/>
        <v>0</v>
      </c>
      <c r="L83" s="66"/>
      <c r="M83" s="34">
        <v>0</v>
      </c>
      <c r="N83" s="34">
        <v>0</v>
      </c>
      <c r="O83" s="34">
        <v>0</v>
      </c>
      <c r="P83" s="34">
        <v>0</v>
      </c>
      <c r="Q83" s="75">
        <v>99860</v>
      </c>
      <c r="R83" s="29"/>
      <c r="S83" s="27"/>
      <c r="T83" s="28"/>
      <c r="U83" s="29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</row>
    <row r="84" spans="1:56" s="5" customFormat="1" ht="50.25" customHeight="1" x14ac:dyDescent="0.25">
      <c r="A84" s="29">
        <v>75</v>
      </c>
      <c r="B84" s="63">
        <v>43238</v>
      </c>
      <c r="C84" s="14" t="s">
        <v>76</v>
      </c>
      <c r="D84" s="32" t="s">
        <v>42</v>
      </c>
      <c r="E84" s="51" t="s">
        <v>307</v>
      </c>
      <c r="F84" s="51" t="s">
        <v>93</v>
      </c>
      <c r="G84" s="72"/>
      <c r="H84" s="55">
        <v>0</v>
      </c>
      <c r="I84" s="18" t="s">
        <v>25</v>
      </c>
      <c r="J84" s="37" t="s">
        <v>126</v>
      </c>
      <c r="K84" s="40">
        <f t="shared" si="1"/>
        <v>0</v>
      </c>
      <c r="L84" s="70"/>
      <c r="M84" s="34">
        <v>0</v>
      </c>
      <c r="N84" s="34">
        <v>0</v>
      </c>
      <c r="O84" s="34">
        <v>0</v>
      </c>
      <c r="P84" s="34">
        <v>0</v>
      </c>
      <c r="Q84" s="53">
        <v>1253977</v>
      </c>
      <c r="R84" s="29"/>
      <c r="S84" s="27"/>
      <c r="T84" s="28"/>
      <c r="U84" s="29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</row>
    <row r="85" spans="1:56" s="5" customFormat="1" ht="26.25" customHeight="1" x14ac:dyDescent="0.25">
      <c r="A85" s="29">
        <v>76</v>
      </c>
      <c r="B85" s="63">
        <v>43238</v>
      </c>
      <c r="C85" s="14" t="s">
        <v>76</v>
      </c>
      <c r="D85" s="32" t="s">
        <v>42</v>
      </c>
      <c r="E85" s="51" t="s">
        <v>307</v>
      </c>
      <c r="F85" s="51" t="s">
        <v>93</v>
      </c>
      <c r="G85" s="17"/>
      <c r="H85" s="55">
        <v>0</v>
      </c>
      <c r="I85" s="18" t="s">
        <v>25</v>
      </c>
      <c r="J85" s="37" t="s">
        <v>126</v>
      </c>
      <c r="K85" s="40">
        <f t="shared" si="1"/>
        <v>0</v>
      </c>
      <c r="L85" s="57"/>
      <c r="M85" s="34">
        <v>0</v>
      </c>
      <c r="N85" s="34">
        <v>0</v>
      </c>
      <c r="O85" s="34">
        <v>0</v>
      </c>
      <c r="P85" s="34">
        <v>0</v>
      </c>
      <c r="Q85" s="53">
        <v>2932913</v>
      </c>
      <c r="R85" s="29"/>
      <c r="S85" s="27"/>
      <c r="T85" s="28"/>
      <c r="U85" s="29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</row>
    <row r="86" spans="1:56" s="5" customFormat="1" ht="26.25" customHeight="1" x14ac:dyDescent="0.25">
      <c r="A86" s="29">
        <v>77</v>
      </c>
      <c r="B86" s="63">
        <v>43238</v>
      </c>
      <c r="C86" s="14" t="s">
        <v>76</v>
      </c>
      <c r="D86" s="32" t="s">
        <v>42</v>
      </c>
      <c r="E86" s="51" t="s">
        <v>307</v>
      </c>
      <c r="F86" s="51" t="s">
        <v>93</v>
      </c>
      <c r="G86" s="17"/>
      <c r="H86" s="55">
        <v>0</v>
      </c>
      <c r="I86" s="18" t="s">
        <v>25</v>
      </c>
      <c r="J86" s="37" t="s">
        <v>126</v>
      </c>
      <c r="K86" s="40">
        <f t="shared" si="1"/>
        <v>0</v>
      </c>
      <c r="L86" s="68"/>
      <c r="M86" s="34">
        <v>0</v>
      </c>
      <c r="N86" s="34">
        <v>0</v>
      </c>
      <c r="O86" s="34">
        <v>0</v>
      </c>
      <c r="P86" s="34">
        <v>0</v>
      </c>
      <c r="Q86" s="53">
        <v>2156468</v>
      </c>
      <c r="R86" s="29"/>
      <c r="S86" s="27"/>
      <c r="T86" s="28"/>
      <c r="U86" s="29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</row>
    <row r="87" spans="1:56" s="5" customFormat="1" ht="51.75" customHeight="1" x14ac:dyDescent="0.25">
      <c r="A87" s="29">
        <v>78</v>
      </c>
      <c r="B87" s="63">
        <v>43238</v>
      </c>
      <c r="C87" s="61" t="s">
        <v>178</v>
      </c>
      <c r="D87" s="37" t="s">
        <v>51</v>
      </c>
      <c r="E87" s="51" t="s">
        <v>308</v>
      </c>
      <c r="F87" s="51" t="s">
        <v>309</v>
      </c>
      <c r="G87" s="88">
        <v>407996.5</v>
      </c>
      <c r="H87" s="17">
        <v>348837.08</v>
      </c>
      <c r="I87" s="18" t="s">
        <v>25</v>
      </c>
      <c r="J87" s="37" t="s">
        <v>51</v>
      </c>
      <c r="K87" s="40">
        <f t="shared" si="1"/>
        <v>59159.419999999984</v>
      </c>
      <c r="L87" s="68" t="s">
        <v>310</v>
      </c>
      <c r="M87" s="29">
        <v>6</v>
      </c>
      <c r="N87" s="29">
        <v>0</v>
      </c>
      <c r="O87" s="29">
        <v>0</v>
      </c>
      <c r="P87" s="29">
        <v>0</v>
      </c>
      <c r="Q87" s="53"/>
      <c r="R87" s="29"/>
      <c r="S87" s="27"/>
      <c r="T87" s="28" t="s">
        <v>311</v>
      </c>
      <c r="U87" s="29"/>
      <c r="V87" s="26" t="s">
        <v>916</v>
      </c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</row>
    <row r="88" spans="1:56" s="5" customFormat="1" ht="39" customHeight="1" x14ac:dyDescent="0.25">
      <c r="A88" s="29">
        <v>79</v>
      </c>
      <c r="B88" s="63">
        <v>43241</v>
      </c>
      <c r="C88" s="61" t="s">
        <v>312</v>
      </c>
      <c r="D88" s="37" t="s">
        <v>171</v>
      </c>
      <c r="E88" s="51" t="s">
        <v>313</v>
      </c>
      <c r="F88" s="51" t="s">
        <v>314</v>
      </c>
      <c r="G88" s="17">
        <v>56500</v>
      </c>
      <c r="H88" s="17">
        <v>55935</v>
      </c>
      <c r="I88" s="18" t="s">
        <v>25</v>
      </c>
      <c r="J88" s="37" t="s">
        <v>51</v>
      </c>
      <c r="K88" s="40">
        <f t="shared" si="1"/>
        <v>565</v>
      </c>
      <c r="L88" s="57" t="s">
        <v>315</v>
      </c>
      <c r="M88" s="29">
        <v>2</v>
      </c>
      <c r="N88" s="29">
        <v>0</v>
      </c>
      <c r="O88" s="29">
        <v>0</v>
      </c>
      <c r="P88" s="29">
        <v>0</v>
      </c>
      <c r="Q88" s="53"/>
      <c r="R88" s="29"/>
      <c r="S88" s="27"/>
      <c r="T88" s="28" t="s">
        <v>316</v>
      </c>
      <c r="U88" s="29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</row>
    <row r="89" spans="1:56" s="5" customFormat="1" ht="32.450000000000003" customHeight="1" x14ac:dyDescent="0.25">
      <c r="A89" s="29">
        <v>79</v>
      </c>
      <c r="B89" s="63">
        <v>43241</v>
      </c>
      <c r="C89" s="61" t="s">
        <v>317</v>
      </c>
      <c r="D89" s="37" t="s">
        <v>171</v>
      </c>
      <c r="E89" s="51" t="s">
        <v>313</v>
      </c>
      <c r="F89" s="51" t="s">
        <v>314</v>
      </c>
      <c r="G89" s="17">
        <v>45200</v>
      </c>
      <c r="H89" s="17">
        <v>44748</v>
      </c>
      <c r="I89" s="18" t="s">
        <v>25</v>
      </c>
      <c r="J89" s="37" t="s">
        <v>51</v>
      </c>
      <c r="K89" s="40">
        <f t="shared" si="1"/>
        <v>452</v>
      </c>
      <c r="L89" s="68" t="s">
        <v>318</v>
      </c>
      <c r="M89" s="29"/>
      <c r="N89" s="29"/>
      <c r="O89" s="29"/>
      <c r="P89" s="29"/>
      <c r="Q89" s="53"/>
      <c r="R89" s="29"/>
      <c r="S89" s="27"/>
      <c r="T89" s="28" t="s">
        <v>319</v>
      </c>
      <c r="U89" s="29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</row>
    <row r="90" spans="1:56" s="5" customFormat="1" ht="41.25" customHeight="1" x14ac:dyDescent="0.25">
      <c r="A90" s="29">
        <v>79</v>
      </c>
      <c r="B90" s="63">
        <v>43241</v>
      </c>
      <c r="C90" s="61" t="s">
        <v>320</v>
      </c>
      <c r="D90" s="37" t="s">
        <v>171</v>
      </c>
      <c r="E90" s="51" t="s">
        <v>313</v>
      </c>
      <c r="F90" s="51" t="s">
        <v>314</v>
      </c>
      <c r="G90" s="17">
        <v>58383.33</v>
      </c>
      <c r="H90" s="17">
        <v>57799.49</v>
      </c>
      <c r="I90" s="18" t="s">
        <v>25</v>
      </c>
      <c r="J90" s="37" t="s">
        <v>51</v>
      </c>
      <c r="K90" s="40">
        <f t="shared" si="1"/>
        <v>583.84000000000378</v>
      </c>
      <c r="L90" s="57" t="s">
        <v>321</v>
      </c>
      <c r="M90" s="29"/>
      <c r="N90" s="29"/>
      <c r="O90" s="29"/>
      <c r="P90" s="29"/>
      <c r="Q90" s="53"/>
      <c r="R90" s="29"/>
      <c r="S90" s="27"/>
      <c r="T90" s="28" t="s">
        <v>322</v>
      </c>
      <c r="U90" s="29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</row>
    <row r="91" spans="1:56" s="5" customFormat="1" ht="28.5" customHeight="1" x14ac:dyDescent="0.25">
      <c r="A91" s="29">
        <v>79</v>
      </c>
      <c r="B91" s="63">
        <v>43241</v>
      </c>
      <c r="C91" s="92" t="s">
        <v>323</v>
      </c>
      <c r="D91" s="37" t="s">
        <v>171</v>
      </c>
      <c r="E91" s="51" t="s">
        <v>313</v>
      </c>
      <c r="F91" s="51" t="s">
        <v>314</v>
      </c>
      <c r="G91" s="17">
        <v>52733.33</v>
      </c>
      <c r="H91" s="17">
        <v>52206</v>
      </c>
      <c r="I91" s="18" t="s">
        <v>25</v>
      </c>
      <c r="J91" s="37" t="s">
        <v>51</v>
      </c>
      <c r="K91" s="40">
        <f t="shared" si="1"/>
        <v>527.33000000000175</v>
      </c>
      <c r="L91" s="68" t="s">
        <v>324</v>
      </c>
      <c r="M91" s="29"/>
      <c r="N91" s="29"/>
      <c r="O91" s="29"/>
      <c r="P91" s="29"/>
      <c r="Q91" s="53"/>
      <c r="R91" s="29"/>
      <c r="S91" s="27"/>
      <c r="T91" s="28" t="s">
        <v>325</v>
      </c>
      <c r="U91" s="29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</row>
    <row r="92" spans="1:56" s="5" customFormat="1" ht="27" customHeight="1" x14ac:dyDescent="0.25">
      <c r="A92" s="29">
        <v>79</v>
      </c>
      <c r="B92" s="63">
        <v>43241</v>
      </c>
      <c r="C92" s="61" t="s">
        <v>326</v>
      </c>
      <c r="D92" s="37" t="s">
        <v>171</v>
      </c>
      <c r="E92" s="51" t="s">
        <v>313</v>
      </c>
      <c r="F92" s="51" t="s">
        <v>314</v>
      </c>
      <c r="G92" s="17">
        <v>60266.67</v>
      </c>
      <c r="H92" s="17">
        <v>59664</v>
      </c>
      <c r="I92" s="18" t="s">
        <v>25</v>
      </c>
      <c r="J92" s="37" t="s">
        <v>51</v>
      </c>
      <c r="K92" s="40">
        <f t="shared" si="1"/>
        <v>602.66999999999825</v>
      </c>
      <c r="L92" s="56" t="s">
        <v>327</v>
      </c>
      <c r="M92" s="29"/>
      <c r="N92" s="29"/>
      <c r="O92" s="29"/>
      <c r="P92" s="29"/>
      <c r="Q92" s="53"/>
      <c r="R92" s="29"/>
      <c r="S92" s="27"/>
      <c r="T92" s="28" t="s">
        <v>328</v>
      </c>
      <c r="U92" s="29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</row>
    <row r="93" spans="1:56" s="5" customFormat="1" ht="40.5" customHeight="1" x14ac:dyDescent="0.25">
      <c r="A93" s="29">
        <v>79</v>
      </c>
      <c r="B93" s="63">
        <v>43241</v>
      </c>
      <c r="C93" s="61" t="s">
        <v>329</v>
      </c>
      <c r="D93" s="37" t="s">
        <v>171</v>
      </c>
      <c r="E93" s="51" t="s">
        <v>313</v>
      </c>
      <c r="F93" s="51" t="s">
        <v>314</v>
      </c>
      <c r="G93" s="17">
        <v>113000</v>
      </c>
      <c r="H93" s="17">
        <v>111870</v>
      </c>
      <c r="I93" s="18" t="s">
        <v>25</v>
      </c>
      <c r="J93" s="37" t="s">
        <v>51</v>
      </c>
      <c r="K93" s="40">
        <f t="shared" si="1"/>
        <v>1130</v>
      </c>
      <c r="L93" s="57" t="s">
        <v>330</v>
      </c>
      <c r="M93" s="29"/>
      <c r="N93" s="29"/>
      <c r="O93" s="29"/>
      <c r="P93" s="29"/>
      <c r="Q93" s="53"/>
      <c r="R93" s="29"/>
      <c r="S93" s="27"/>
      <c r="T93" s="28" t="s">
        <v>331</v>
      </c>
      <c r="U93" s="29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</row>
    <row r="94" spans="1:56" s="5" customFormat="1" ht="42" customHeight="1" x14ac:dyDescent="0.25">
      <c r="A94" s="29">
        <v>79</v>
      </c>
      <c r="B94" s="63">
        <v>43241</v>
      </c>
      <c r="C94" s="61" t="s">
        <v>332</v>
      </c>
      <c r="D94" s="37" t="s">
        <v>171</v>
      </c>
      <c r="E94" s="51" t="s">
        <v>313</v>
      </c>
      <c r="F94" s="51" t="s">
        <v>314</v>
      </c>
      <c r="G94" s="17">
        <v>90400</v>
      </c>
      <c r="H94" s="17">
        <v>89496</v>
      </c>
      <c r="I94" s="18" t="s">
        <v>25</v>
      </c>
      <c r="J94" s="37" t="s">
        <v>51</v>
      </c>
      <c r="K94" s="40">
        <f t="shared" si="1"/>
        <v>904</v>
      </c>
      <c r="L94" s="56" t="s">
        <v>333</v>
      </c>
      <c r="M94" s="29"/>
      <c r="N94" s="29"/>
      <c r="O94" s="29"/>
      <c r="P94" s="29"/>
      <c r="Q94" s="53"/>
      <c r="R94" s="29"/>
      <c r="S94" s="27"/>
      <c r="T94" s="28" t="s">
        <v>334</v>
      </c>
      <c r="U94" s="29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</row>
    <row r="95" spans="1:56" s="5" customFormat="1" ht="38.25" customHeight="1" x14ac:dyDescent="0.25">
      <c r="A95" s="29">
        <v>79</v>
      </c>
      <c r="B95" s="63">
        <v>43241</v>
      </c>
      <c r="C95" s="61" t="s">
        <v>335</v>
      </c>
      <c r="D95" s="37" t="s">
        <v>171</v>
      </c>
      <c r="E95" s="51" t="s">
        <v>313</v>
      </c>
      <c r="F95" s="51" t="s">
        <v>314</v>
      </c>
      <c r="G95" s="17">
        <v>22600</v>
      </c>
      <c r="H95" s="17">
        <v>22374</v>
      </c>
      <c r="I95" s="18" t="s">
        <v>25</v>
      </c>
      <c r="J95" s="37" t="s">
        <v>51</v>
      </c>
      <c r="K95" s="40">
        <f t="shared" si="1"/>
        <v>226</v>
      </c>
      <c r="L95" s="56" t="s">
        <v>336</v>
      </c>
      <c r="M95" s="29"/>
      <c r="N95" s="29"/>
      <c r="O95" s="29"/>
      <c r="P95" s="29"/>
      <c r="Q95" s="53"/>
      <c r="R95" s="29"/>
      <c r="S95" s="27"/>
      <c r="T95" s="28" t="s">
        <v>337</v>
      </c>
      <c r="U95" s="29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</row>
    <row r="96" spans="1:56" s="5" customFormat="1" ht="27" customHeight="1" x14ac:dyDescent="0.25">
      <c r="A96" s="29">
        <v>79</v>
      </c>
      <c r="B96" s="63">
        <v>43241</v>
      </c>
      <c r="C96" s="61" t="s">
        <v>338</v>
      </c>
      <c r="D96" s="37" t="s">
        <v>171</v>
      </c>
      <c r="E96" s="51" t="s">
        <v>313</v>
      </c>
      <c r="F96" s="51" t="s">
        <v>314</v>
      </c>
      <c r="G96" s="17">
        <v>113000</v>
      </c>
      <c r="H96" s="17">
        <v>111870</v>
      </c>
      <c r="I96" s="18" t="s">
        <v>25</v>
      </c>
      <c r="J96" s="37" t="s">
        <v>51</v>
      </c>
      <c r="K96" s="40">
        <f t="shared" si="1"/>
        <v>1130</v>
      </c>
      <c r="L96" s="68" t="s">
        <v>339</v>
      </c>
      <c r="M96" s="29"/>
      <c r="N96" s="29"/>
      <c r="O96" s="29"/>
      <c r="P96" s="29"/>
      <c r="Q96" s="53"/>
      <c r="R96" s="29"/>
      <c r="S96" s="27"/>
      <c r="T96" s="28" t="s">
        <v>340</v>
      </c>
      <c r="U96" s="29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</row>
    <row r="97" spans="1:56" s="5" customFormat="1" ht="36.75" customHeight="1" x14ac:dyDescent="0.25">
      <c r="A97" s="29">
        <v>80</v>
      </c>
      <c r="B97" s="63">
        <v>43241</v>
      </c>
      <c r="C97" s="61" t="s">
        <v>312</v>
      </c>
      <c r="D97" s="37" t="s">
        <v>171</v>
      </c>
      <c r="E97" s="51" t="s">
        <v>341</v>
      </c>
      <c r="F97" s="51" t="s">
        <v>314</v>
      </c>
      <c r="G97" s="17">
        <v>16800</v>
      </c>
      <c r="H97" s="17">
        <v>14784</v>
      </c>
      <c r="I97" s="18" t="s">
        <v>25</v>
      </c>
      <c r="J97" s="37" t="s">
        <v>51</v>
      </c>
      <c r="K97" s="88">
        <f t="shared" si="1"/>
        <v>2016</v>
      </c>
      <c r="L97" s="57" t="s">
        <v>342</v>
      </c>
      <c r="M97" s="29">
        <v>2</v>
      </c>
      <c r="N97" s="29">
        <v>0</v>
      </c>
      <c r="O97" s="29">
        <v>0</v>
      </c>
      <c r="P97" s="29">
        <v>0</v>
      </c>
      <c r="Q97" s="53"/>
      <c r="R97" s="29"/>
      <c r="S97" s="27"/>
      <c r="T97" s="28" t="s">
        <v>343</v>
      </c>
      <c r="U97" s="29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</row>
    <row r="98" spans="1:56" s="5" customFormat="1" ht="28.5" customHeight="1" x14ac:dyDescent="0.25">
      <c r="A98" s="29">
        <v>80</v>
      </c>
      <c r="B98" s="63">
        <v>43241</v>
      </c>
      <c r="C98" s="61" t="s">
        <v>317</v>
      </c>
      <c r="D98" s="37" t="s">
        <v>171</v>
      </c>
      <c r="E98" s="51" t="s">
        <v>341</v>
      </c>
      <c r="F98" s="51" t="s">
        <v>314</v>
      </c>
      <c r="G98" s="93">
        <v>14000</v>
      </c>
      <c r="H98" s="17">
        <v>12320</v>
      </c>
      <c r="I98" s="18" t="s">
        <v>25</v>
      </c>
      <c r="J98" s="37" t="s">
        <v>51</v>
      </c>
      <c r="K98" s="88">
        <f t="shared" si="1"/>
        <v>1680</v>
      </c>
      <c r="L98" s="68" t="s">
        <v>344</v>
      </c>
      <c r="M98" s="29"/>
      <c r="N98" s="29"/>
      <c r="O98" s="29"/>
      <c r="P98" s="29"/>
      <c r="Q98" s="53"/>
      <c r="R98" s="29"/>
      <c r="S98" s="27"/>
      <c r="T98" s="28" t="s">
        <v>345</v>
      </c>
      <c r="U98" s="29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</row>
    <row r="99" spans="1:56" s="5" customFormat="1" ht="35.25" customHeight="1" x14ac:dyDescent="0.25">
      <c r="A99" s="29">
        <v>80</v>
      </c>
      <c r="B99" s="63">
        <v>43241</v>
      </c>
      <c r="C99" s="61" t="s">
        <v>320</v>
      </c>
      <c r="D99" s="37" t="s">
        <v>171</v>
      </c>
      <c r="E99" s="51" t="s">
        <v>341</v>
      </c>
      <c r="F99" s="51" t="s">
        <v>314</v>
      </c>
      <c r="G99" s="74">
        <v>13440</v>
      </c>
      <c r="H99" s="55">
        <v>11827.2</v>
      </c>
      <c r="I99" s="18" t="s">
        <v>25</v>
      </c>
      <c r="J99" s="37" t="s">
        <v>51</v>
      </c>
      <c r="K99" s="88">
        <f t="shared" si="1"/>
        <v>1612.7999999999993</v>
      </c>
      <c r="L99" s="57" t="s">
        <v>346</v>
      </c>
      <c r="M99" s="34"/>
      <c r="N99" s="34"/>
      <c r="O99" s="34"/>
      <c r="P99" s="34"/>
      <c r="Q99" s="75"/>
      <c r="R99" s="29"/>
      <c r="S99" s="27"/>
      <c r="T99" s="28" t="s">
        <v>347</v>
      </c>
      <c r="U99" s="29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</row>
    <row r="100" spans="1:56" s="5" customFormat="1" ht="39.75" customHeight="1" x14ac:dyDescent="0.25">
      <c r="A100" s="29">
        <v>80</v>
      </c>
      <c r="B100" s="63">
        <v>43241</v>
      </c>
      <c r="C100" s="92" t="s">
        <v>323</v>
      </c>
      <c r="D100" s="37" t="s">
        <v>171</v>
      </c>
      <c r="E100" s="51" t="s">
        <v>341</v>
      </c>
      <c r="F100" s="51" t="s">
        <v>314</v>
      </c>
      <c r="G100" s="74">
        <v>18200</v>
      </c>
      <c r="H100" s="55">
        <v>16016</v>
      </c>
      <c r="I100" s="18" t="s">
        <v>25</v>
      </c>
      <c r="J100" s="37" t="s">
        <v>51</v>
      </c>
      <c r="K100" s="88">
        <f t="shared" si="1"/>
        <v>2184</v>
      </c>
      <c r="L100" s="58" t="s">
        <v>348</v>
      </c>
      <c r="M100" s="34"/>
      <c r="N100" s="34"/>
      <c r="O100" s="34"/>
      <c r="P100" s="34"/>
      <c r="Q100" s="53"/>
      <c r="R100" s="29"/>
      <c r="S100" s="27"/>
      <c r="T100" s="28" t="s">
        <v>349</v>
      </c>
      <c r="U100" s="29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</row>
    <row r="101" spans="1:56" s="5" customFormat="1" ht="37.5" customHeight="1" x14ac:dyDescent="0.25">
      <c r="A101" s="29">
        <v>80</v>
      </c>
      <c r="B101" s="63">
        <v>43241</v>
      </c>
      <c r="C101" s="61" t="s">
        <v>326</v>
      </c>
      <c r="D101" s="37" t="s">
        <v>171</v>
      </c>
      <c r="E101" s="51" t="s">
        <v>341</v>
      </c>
      <c r="F101" s="51" t="s">
        <v>314</v>
      </c>
      <c r="G101" s="72">
        <v>14000</v>
      </c>
      <c r="H101" s="17">
        <v>12320</v>
      </c>
      <c r="I101" s="18" t="s">
        <v>25</v>
      </c>
      <c r="J101" s="37" t="s">
        <v>51</v>
      </c>
      <c r="K101" s="88">
        <f t="shared" si="1"/>
        <v>1680</v>
      </c>
      <c r="L101" s="70" t="s">
        <v>350</v>
      </c>
      <c r="M101" s="29"/>
      <c r="N101" s="29"/>
      <c r="O101" s="29"/>
      <c r="P101" s="29"/>
      <c r="Q101" s="53"/>
      <c r="R101" s="29"/>
      <c r="S101" s="27"/>
      <c r="T101" s="28" t="s">
        <v>351</v>
      </c>
      <c r="U101" s="29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</row>
    <row r="102" spans="1:56" s="5" customFormat="1" ht="36" customHeight="1" x14ac:dyDescent="0.25">
      <c r="A102" s="29">
        <v>80</v>
      </c>
      <c r="B102" s="63">
        <v>43241</v>
      </c>
      <c r="C102" s="61" t="s">
        <v>329</v>
      </c>
      <c r="D102" s="37" t="s">
        <v>171</v>
      </c>
      <c r="E102" s="51" t="s">
        <v>341</v>
      </c>
      <c r="F102" s="51" t="s">
        <v>314</v>
      </c>
      <c r="G102" s="74">
        <v>21000</v>
      </c>
      <c r="H102" s="55">
        <v>18480</v>
      </c>
      <c r="I102" s="18" t="s">
        <v>25</v>
      </c>
      <c r="J102" s="37" t="s">
        <v>51</v>
      </c>
      <c r="K102" s="88">
        <f t="shared" si="1"/>
        <v>2520</v>
      </c>
      <c r="L102" s="58" t="s">
        <v>352</v>
      </c>
      <c r="M102" s="34"/>
      <c r="N102" s="34"/>
      <c r="O102" s="34"/>
      <c r="P102" s="34"/>
      <c r="Q102" s="53"/>
      <c r="R102" s="29"/>
      <c r="S102" s="27"/>
      <c r="T102" s="28" t="s">
        <v>353</v>
      </c>
      <c r="U102" s="29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</row>
    <row r="103" spans="1:56" s="5" customFormat="1" ht="36" customHeight="1" x14ac:dyDescent="0.25">
      <c r="A103" s="29">
        <v>80</v>
      </c>
      <c r="B103" s="63">
        <v>43241</v>
      </c>
      <c r="C103" s="61" t="s">
        <v>332</v>
      </c>
      <c r="D103" s="37" t="s">
        <v>171</v>
      </c>
      <c r="E103" s="51" t="s">
        <v>341</v>
      </c>
      <c r="F103" s="51" t="s">
        <v>314</v>
      </c>
      <c r="G103" s="74">
        <v>29400</v>
      </c>
      <c r="H103" s="55">
        <v>25872</v>
      </c>
      <c r="I103" s="18" t="s">
        <v>25</v>
      </c>
      <c r="J103" s="37" t="s">
        <v>51</v>
      </c>
      <c r="K103" s="88">
        <f t="shared" si="1"/>
        <v>3528</v>
      </c>
      <c r="L103" s="56" t="s">
        <v>354</v>
      </c>
      <c r="M103" s="34"/>
      <c r="N103" s="34"/>
      <c r="O103" s="34"/>
      <c r="P103" s="34"/>
      <c r="Q103" s="53"/>
      <c r="R103" s="29"/>
      <c r="S103" s="27"/>
      <c r="T103" s="28" t="s">
        <v>355</v>
      </c>
      <c r="U103" s="29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</row>
    <row r="104" spans="1:56" s="5" customFormat="1" ht="44.25" customHeight="1" x14ac:dyDescent="0.25">
      <c r="A104" s="29">
        <v>80</v>
      </c>
      <c r="B104" s="63">
        <v>43241</v>
      </c>
      <c r="C104" s="61" t="s">
        <v>335</v>
      </c>
      <c r="D104" s="37" t="s">
        <v>171</v>
      </c>
      <c r="E104" s="51" t="s">
        <v>341</v>
      </c>
      <c r="F104" s="51" t="s">
        <v>314</v>
      </c>
      <c r="G104" s="74">
        <v>10500</v>
      </c>
      <c r="H104" s="74">
        <v>9240</v>
      </c>
      <c r="I104" s="18" t="s">
        <v>25</v>
      </c>
      <c r="J104" s="37" t="s">
        <v>51</v>
      </c>
      <c r="K104" s="88">
        <f t="shared" si="1"/>
        <v>1260</v>
      </c>
      <c r="L104" s="56" t="s">
        <v>356</v>
      </c>
      <c r="M104" s="34"/>
      <c r="N104" s="34"/>
      <c r="O104" s="34"/>
      <c r="P104" s="34"/>
      <c r="Q104" s="53"/>
      <c r="R104" s="29"/>
      <c r="S104" s="27"/>
      <c r="T104" s="28" t="s">
        <v>357</v>
      </c>
      <c r="U104" s="29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</row>
    <row r="105" spans="1:56" s="5" customFormat="1" ht="36.6" customHeight="1" x14ac:dyDescent="0.25">
      <c r="A105" s="29">
        <v>80</v>
      </c>
      <c r="B105" s="63">
        <v>43241</v>
      </c>
      <c r="C105" s="61" t="s">
        <v>338</v>
      </c>
      <c r="D105" s="37" t="s">
        <v>171</v>
      </c>
      <c r="E105" s="51" t="s">
        <v>341</v>
      </c>
      <c r="F105" s="51" t="s">
        <v>314</v>
      </c>
      <c r="G105" s="17">
        <v>28000</v>
      </c>
      <c r="H105" s="17">
        <v>24640</v>
      </c>
      <c r="I105" s="18" t="s">
        <v>25</v>
      </c>
      <c r="J105" s="37" t="s">
        <v>51</v>
      </c>
      <c r="K105" s="88">
        <f t="shared" si="1"/>
        <v>3360</v>
      </c>
      <c r="L105" s="68" t="s">
        <v>358</v>
      </c>
      <c r="M105" s="34"/>
      <c r="N105" s="34"/>
      <c r="O105" s="34"/>
      <c r="P105" s="34"/>
      <c r="Q105" s="53"/>
      <c r="R105" s="29"/>
      <c r="S105" s="27"/>
      <c r="T105" s="28" t="s">
        <v>359</v>
      </c>
      <c r="U105" s="29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</row>
    <row r="106" spans="1:56" s="5" customFormat="1" ht="39.75" customHeight="1" x14ac:dyDescent="0.25">
      <c r="A106" s="29">
        <v>81</v>
      </c>
      <c r="B106" s="94">
        <v>43242</v>
      </c>
      <c r="C106" s="14" t="s">
        <v>76</v>
      </c>
      <c r="D106" s="32" t="s">
        <v>42</v>
      </c>
      <c r="E106" s="51" t="s">
        <v>360</v>
      </c>
      <c r="F106" s="51" t="s">
        <v>361</v>
      </c>
      <c r="G106" s="17">
        <v>2894746</v>
      </c>
      <c r="H106" s="17">
        <v>2793429.89</v>
      </c>
      <c r="I106" s="18" t="s">
        <v>25</v>
      </c>
      <c r="J106" s="32" t="s">
        <v>42</v>
      </c>
      <c r="K106" s="88">
        <f t="shared" si="1"/>
        <v>101316.10999999987</v>
      </c>
      <c r="L106" s="70" t="s">
        <v>362</v>
      </c>
      <c r="M106" s="29">
        <v>2</v>
      </c>
      <c r="N106" s="29">
        <v>0</v>
      </c>
      <c r="O106" s="29">
        <v>2</v>
      </c>
      <c r="P106" s="29">
        <v>2</v>
      </c>
      <c r="Q106" s="53"/>
      <c r="R106" s="29"/>
      <c r="S106" s="27"/>
      <c r="T106" s="28" t="s">
        <v>363</v>
      </c>
      <c r="U106" s="29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</row>
    <row r="107" spans="1:56" s="5" customFormat="1" ht="45" customHeight="1" x14ac:dyDescent="0.25">
      <c r="A107" s="29">
        <v>82</v>
      </c>
      <c r="B107" s="94">
        <v>43242</v>
      </c>
      <c r="C107" s="14" t="s">
        <v>76</v>
      </c>
      <c r="D107" s="32" t="s">
        <v>42</v>
      </c>
      <c r="E107" s="51" t="s">
        <v>360</v>
      </c>
      <c r="F107" s="51" t="s">
        <v>147</v>
      </c>
      <c r="G107" s="17">
        <v>2743160</v>
      </c>
      <c r="H107" s="17">
        <v>2743160</v>
      </c>
      <c r="I107" s="18" t="s">
        <v>25</v>
      </c>
      <c r="J107" s="95" t="s">
        <v>26</v>
      </c>
      <c r="K107" s="88">
        <f t="shared" si="1"/>
        <v>0</v>
      </c>
      <c r="L107" s="96" t="s">
        <v>364</v>
      </c>
      <c r="M107" s="29">
        <v>1</v>
      </c>
      <c r="N107" s="29">
        <v>0</v>
      </c>
      <c r="O107" s="29">
        <v>1</v>
      </c>
      <c r="P107" s="29">
        <v>0</v>
      </c>
      <c r="Q107" s="53"/>
      <c r="R107" s="29"/>
      <c r="S107" s="27"/>
      <c r="T107" s="28" t="s">
        <v>365</v>
      </c>
      <c r="U107" s="29"/>
      <c r="V107" s="26">
        <v>2743160</v>
      </c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</row>
    <row r="108" spans="1:56" s="5" customFormat="1" ht="37.5" customHeight="1" x14ac:dyDescent="0.25">
      <c r="A108" s="29">
        <v>83</v>
      </c>
      <c r="B108" s="94">
        <v>43242</v>
      </c>
      <c r="C108" s="14" t="s">
        <v>76</v>
      </c>
      <c r="D108" s="32" t="s">
        <v>42</v>
      </c>
      <c r="E108" s="51" t="s">
        <v>360</v>
      </c>
      <c r="F108" s="51" t="s">
        <v>147</v>
      </c>
      <c r="G108" s="17">
        <v>2709589</v>
      </c>
      <c r="H108" s="17">
        <v>2709589</v>
      </c>
      <c r="I108" s="18" t="s">
        <v>25</v>
      </c>
      <c r="J108" s="95" t="s">
        <v>26</v>
      </c>
      <c r="K108" s="88">
        <f t="shared" si="1"/>
        <v>0</v>
      </c>
      <c r="L108" s="68" t="s">
        <v>366</v>
      </c>
      <c r="M108" s="29">
        <v>1</v>
      </c>
      <c r="N108" s="29">
        <v>0</v>
      </c>
      <c r="O108" s="29">
        <v>1</v>
      </c>
      <c r="P108" s="29">
        <v>0</v>
      </c>
      <c r="Q108" s="53"/>
      <c r="R108" s="29"/>
      <c r="S108" s="27"/>
      <c r="T108" s="28" t="s">
        <v>367</v>
      </c>
      <c r="U108" s="29"/>
      <c r="V108" s="26">
        <v>2709589</v>
      </c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</row>
    <row r="109" spans="1:56" s="5" customFormat="1" ht="36.6" customHeight="1" x14ac:dyDescent="0.25">
      <c r="A109" s="29">
        <v>84</v>
      </c>
      <c r="B109" s="94">
        <v>43242</v>
      </c>
      <c r="C109" s="14" t="s">
        <v>76</v>
      </c>
      <c r="D109" s="32" t="s">
        <v>42</v>
      </c>
      <c r="E109" s="51" t="s">
        <v>360</v>
      </c>
      <c r="F109" s="51" t="s">
        <v>147</v>
      </c>
      <c r="G109" s="17">
        <v>2880018</v>
      </c>
      <c r="H109" s="17">
        <v>2880018</v>
      </c>
      <c r="I109" s="18" t="s">
        <v>25</v>
      </c>
      <c r="J109" s="95" t="s">
        <v>26</v>
      </c>
      <c r="K109" s="88">
        <f t="shared" si="1"/>
        <v>0</v>
      </c>
      <c r="L109" s="68" t="s">
        <v>368</v>
      </c>
      <c r="M109" s="29">
        <v>1</v>
      </c>
      <c r="N109" s="29">
        <v>0</v>
      </c>
      <c r="O109" s="29">
        <v>1</v>
      </c>
      <c r="P109" s="29">
        <v>0</v>
      </c>
      <c r="Q109" s="53"/>
      <c r="R109" s="29"/>
      <c r="S109" s="27"/>
      <c r="T109" s="28" t="s">
        <v>369</v>
      </c>
      <c r="U109" s="29"/>
      <c r="V109" s="17">
        <v>2880018</v>
      </c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</row>
    <row r="110" spans="1:56" s="5" customFormat="1" ht="36" customHeight="1" x14ac:dyDescent="0.25">
      <c r="A110" s="29">
        <v>85</v>
      </c>
      <c r="B110" s="94">
        <v>43242</v>
      </c>
      <c r="C110" s="14" t="s">
        <v>76</v>
      </c>
      <c r="D110" s="32" t="s">
        <v>42</v>
      </c>
      <c r="E110" s="51" t="s">
        <v>360</v>
      </c>
      <c r="F110" s="51" t="s">
        <v>93</v>
      </c>
      <c r="G110" s="88"/>
      <c r="H110" s="55">
        <v>0</v>
      </c>
      <c r="I110" s="18" t="s">
        <v>25</v>
      </c>
      <c r="J110" s="51"/>
      <c r="K110" s="88">
        <f t="shared" si="1"/>
        <v>0</v>
      </c>
      <c r="L110" s="70"/>
      <c r="M110" s="29"/>
      <c r="N110" s="29"/>
      <c r="O110" s="29"/>
      <c r="P110" s="29"/>
      <c r="Q110" s="53">
        <v>2712289</v>
      </c>
      <c r="R110" s="29"/>
      <c r="S110" s="27"/>
      <c r="T110" s="28"/>
      <c r="U110" s="29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</row>
    <row r="111" spans="1:56" s="5" customFormat="1" ht="26.25" customHeight="1" x14ac:dyDescent="0.25">
      <c r="A111" s="29">
        <v>86</v>
      </c>
      <c r="B111" s="94">
        <v>43245</v>
      </c>
      <c r="C111" s="14" t="s">
        <v>76</v>
      </c>
      <c r="D111" s="32" t="s">
        <v>42</v>
      </c>
      <c r="E111" s="51" t="s">
        <v>360</v>
      </c>
      <c r="F111" s="51" t="s">
        <v>361</v>
      </c>
      <c r="G111" s="88">
        <v>1336037</v>
      </c>
      <c r="H111" s="17">
        <v>1315996.43</v>
      </c>
      <c r="I111" s="18" t="s">
        <v>25</v>
      </c>
      <c r="J111" s="32" t="s">
        <v>42</v>
      </c>
      <c r="K111" s="88">
        <f t="shared" si="1"/>
        <v>20040.570000000065</v>
      </c>
      <c r="L111" s="70" t="s">
        <v>370</v>
      </c>
      <c r="M111" s="29">
        <v>2</v>
      </c>
      <c r="N111" s="29">
        <v>0</v>
      </c>
      <c r="O111" s="29">
        <v>2</v>
      </c>
      <c r="P111" s="29">
        <v>2</v>
      </c>
      <c r="Q111" s="53"/>
      <c r="R111" s="29"/>
      <c r="S111" s="27"/>
      <c r="T111" s="28" t="s">
        <v>371</v>
      </c>
      <c r="U111" s="29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</row>
    <row r="112" spans="1:56" s="5" customFormat="1" ht="32.450000000000003" customHeight="1" x14ac:dyDescent="0.25">
      <c r="A112" s="29">
        <v>87</v>
      </c>
      <c r="B112" s="94">
        <v>43245</v>
      </c>
      <c r="C112" s="14" t="s">
        <v>76</v>
      </c>
      <c r="D112" s="32" t="s">
        <v>42</v>
      </c>
      <c r="E112" s="51" t="s">
        <v>360</v>
      </c>
      <c r="F112" s="51" t="s">
        <v>361</v>
      </c>
      <c r="G112" s="72">
        <v>2214087</v>
      </c>
      <c r="H112" s="17">
        <v>2180875.69</v>
      </c>
      <c r="I112" s="18" t="s">
        <v>25</v>
      </c>
      <c r="J112" s="32" t="s">
        <v>42</v>
      </c>
      <c r="K112" s="88">
        <f t="shared" si="1"/>
        <v>33211.310000000056</v>
      </c>
      <c r="L112" s="68" t="s">
        <v>372</v>
      </c>
      <c r="M112" s="29">
        <v>2</v>
      </c>
      <c r="N112" s="29">
        <v>0</v>
      </c>
      <c r="O112" s="29">
        <v>2</v>
      </c>
      <c r="P112" s="29">
        <v>2</v>
      </c>
      <c r="Q112" s="53"/>
      <c r="R112" s="29"/>
      <c r="S112" s="27"/>
      <c r="T112" s="28" t="s">
        <v>373</v>
      </c>
      <c r="U112" s="29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</row>
    <row r="113" spans="1:56" s="5" customFormat="1" ht="31.5" customHeight="1" x14ac:dyDescent="0.25">
      <c r="A113" s="29">
        <v>88</v>
      </c>
      <c r="B113" s="94">
        <v>43245</v>
      </c>
      <c r="C113" s="14" t="s">
        <v>76</v>
      </c>
      <c r="D113" s="32" t="s">
        <v>42</v>
      </c>
      <c r="E113" s="51" t="s">
        <v>360</v>
      </c>
      <c r="F113" s="51" t="s">
        <v>361</v>
      </c>
      <c r="G113" s="17">
        <v>2901565</v>
      </c>
      <c r="H113" s="17">
        <v>2756486.72</v>
      </c>
      <c r="I113" s="18" t="s">
        <v>25</v>
      </c>
      <c r="J113" s="32" t="s">
        <v>42</v>
      </c>
      <c r="K113" s="88">
        <f t="shared" si="1"/>
        <v>145078.2799999998</v>
      </c>
      <c r="L113" s="68" t="s">
        <v>374</v>
      </c>
      <c r="M113" s="29">
        <v>2</v>
      </c>
      <c r="N113" s="29">
        <v>0</v>
      </c>
      <c r="O113" s="29">
        <v>2</v>
      </c>
      <c r="P113" s="29">
        <v>2</v>
      </c>
      <c r="Q113" s="53"/>
      <c r="R113" s="29"/>
      <c r="S113" s="27"/>
      <c r="T113" s="28" t="s">
        <v>375</v>
      </c>
      <c r="U113" s="29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</row>
    <row r="114" spans="1:56" s="5" customFormat="1" ht="31.7" customHeight="1" x14ac:dyDescent="0.25">
      <c r="A114" s="29">
        <v>89</v>
      </c>
      <c r="B114" s="94">
        <v>43249</v>
      </c>
      <c r="C114" s="73" t="s">
        <v>21</v>
      </c>
      <c r="D114" s="32" t="s">
        <v>51</v>
      </c>
      <c r="E114" s="51" t="s">
        <v>376</v>
      </c>
      <c r="F114" s="51" t="s">
        <v>377</v>
      </c>
      <c r="G114" s="17">
        <v>150000</v>
      </c>
      <c r="H114" s="17">
        <v>122950</v>
      </c>
      <c r="I114" s="18" t="s">
        <v>25</v>
      </c>
      <c r="J114" s="32" t="s">
        <v>51</v>
      </c>
      <c r="K114" s="88">
        <f t="shared" si="1"/>
        <v>27050</v>
      </c>
      <c r="L114" s="68" t="s">
        <v>378</v>
      </c>
      <c r="M114" s="29">
        <v>3</v>
      </c>
      <c r="N114" s="29">
        <v>0</v>
      </c>
      <c r="O114" s="29">
        <v>0</v>
      </c>
      <c r="P114" s="29">
        <v>0</v>
      </c>
      <c r="Q114" s="53"/>
      <c r="R114" s="29"/>
      <c r="S114" s="97"/>
      <c r="T114" s="98" t="s">
        <v>379</v>
      </c>
      <c r="U114" s="34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</row>
    <row r="115" spans="1:56" s="5" customFormat="1" ht="41.65" customHeight="1" x14ac:dyDescent="0.25">
      <c r="A115" s="29">
        <v>90</v>
      </c>
      <c r="B115" s="94">
        <v>43251</v>
      </c>
      <c r="C115" s="61" t="s">
        <v>131</v>
      </c>
      <c r="D115" s="51" t="s">
        <v>380</v>
      </c>
      <c r="E115" s="51" t="s">
        <v>381</v>
      </c>
      <c r="F115" s="99" t="s">
        <v>382</v>
      </c>
      <c r="G115" s="17"/>
      <c r="H115" s="55">
        <v>0</v>
      </c>
      <c r="I115" s="18" t="s">
        <v>25</v>
      </c>
      <c r="J115" s="51"/>
      <c r="K115" s="88">
        <f t="shared" si="1"/>
        <v>0</v>
      </c>
      <c r="L115" s="68"/>
      <c r="M115" s="29"/>
      <c r="N115" s="29"/>
      <c r="O115" s="29"/>
      <c r="P115" s="29"/>
      <c r="Q115" s="53"/>
      <c r="R115" s="80"/>
      <c r="S115" s="77"/>
      <c r="T115" s="100"/>
      <c r="U115" s="29">
        <v>352000</v>
      </c>
      <c r="V115" s="101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</row>
    <row r="116" spans="1:56" s="5" customFormat="1" ht="35.25" customHeight="1" x14ac:dyDescent="0.25">
      <c r="A116" s="29">
        <v>91</v>
      </c>
      <c r="B116" s="94">
        <v>43251</v>
      </c>
      <c r="C116" s="14" t="s">
        <v>76</v>
      </c>
      <c r="D116" s="32" t="s">
        <v>42</v>
      </c>
      <c r="E116" s="51" t="s">
        <v>360</v>
      </c>
      <c r="F116" s="51" t="s">
        <v>93</v>
      </c>
      <c r="G116" s="72"/>
      <c r="H116" s="55">
        <v>0</v>
      </c>
      <c r="I116" s="18" t="s">
        <v>25</v>
      </c>
      <c r="J116" s="95"/>
      <c r="K116" s="88">
        <f t="shared" si="1"/>
        <v>0</v>
      </c>
      <c r="L116" s="102"/>
      <c r="M116" s="29">
        <v>0</v>
      </c>
      <c r="N116" s="29">
        <v>0</v>
      </c>
      <c r="O116" s="29">
        <v>0</v>
      </c>
      <c r="P116" s="29">
        <v>0</v>
      </c>
      <c r="Q116" s="53">
        <v>2156468</v>
      </c>
      <c r="R116" s="29"/>
      <c r="S116" s="23"/>
      <c r="T116" s="24"/>
      <c r="U116" s="25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</row>
    <row r="117" spans="1:56" s="5" customFormat="1" ht="27" customHeight="1" x14ac:dyDescent="0.25">
      <c r="A117" s="29">
        <v>92</v>
      </c>
      <c r="B117" s="94">
        <v>43251</v>
      </c>
      <c r="C117" s="14" t="s">
        <v>76</v>
      </c>
      <c r="D117" s="32" t="s">
        <v>42</v>
      </c>
      <c r="E117" s="51" t="s">
        <v>360</v>
      </c>
      <c r="F117" s="51" t="s">
        <v>93</v>
      </c>
      <c r="G117" s="17"/>
      <c r="H117" s="55">
        <v>0</v>
      </c>
      <c r="I117" s="18" t="s">
        <v>25</v>
      </c>
      <c r="J117" s="95"/>
      <c r="K117" s="88">
        <f t="shared" si="1"/>
        <v>0</v>
      </c>
      <c r="L117" s="68"/>
      <c r="M117" s="29">
        <v>0</v>
      </c>
      <c r="N117" s="29">
        <v>0</v>
      </c>
      <c r="O117" s="29">
        <v>0</v>
      </c>
      <c r="P117" s="29">
        <v>0</v>
      </c>
      <c r="Q117" s="53">
        <v>1253977</v>
      </c>
      <c r="R117" s="29"/>
      <c r="S117" s="27"/>
      <c r="T117" s="28"/>
      <c r="U117" s="29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</row>
    <row r="118" spans="1:56" s="5" customFormat="1" ht="25.5" customHeight="1" x14ac:dyDescent="0.25">
      <c r="A118" s="79">
        <v>93</v>
      </c>
      <c r="B118" s="94">
        <v>43251</v>
      </c>
      <c r="C118" s="14" t="s">
        <v>76</v>
      </c>
      <c r="D118" s="32" t="s">
        <v>42</v>
      </c>
      <c r="E118" s="51" t="s">
        <v>360</v>
      </c>
      <c r="F118" s="51" t="s">
        <v>93</v>
      </c>
      <c r="G118" s="17"/>
      <c r="H118" s="55">
        <v>0</v>
      </c>
      <c r="I118" s="18" t="s">
        <v>25</v>
      </c>
      <c r="J118" s="95"/>
      <c r="K118" s="88">
        <f t="shared" si="1"/>
        <v>0</v>
      </c>
      <c r="L118" s="68"/>
      <c r="M118" s="29">
        <v>0</v>
      </c>
      <c r="N118" s="29">
        <v>0</v>
      </c>
      <c r="O118" s="29">
        <v>0</v>
      </c>
      <c r="P118" s="29">
        <v>0</v>
      </c>
      <c r="Q118" s="53">
        <v>2932913</v>
      </c>
      <c r="R118" s="29"/>
      <c r="S118" s="27"/>
      <c r="T118" s="28"/>
      <c r="U118" s="29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</row>
    <row r="119" spans="1:56" s="5" customFormat="1" ht="37.5" customHeight="1" x14ac:dyDescent="0.25">
      <c r="A119" s="79">
        <v>94</v>
      </c>
      <c r="B119" s="94">
        <v>43252</v>
      </c>
      <c r="C119" s="14" t="s">
        <v>76</v>
      </c>
      <c r="D119" s="32" t="s">
        <v>42</v>
      </c>
      <c r="E119" s="51" t="s">
        <v>360</v>
      </c>
      <c r="F119" s="51" t="s">
        <v>383</v>
      </c>
      <c r="G119" s="17">
        <v>2712289</v>
      </c>
      <c r="H119" s="17">
        <v>2712289</v>
      </c>
      <c r="I119" s="18" t="s">
        <v>25</v>
      </c>
      <c r="J119" s="51" t="s">
        <v>148</v>
      </c>
      <c r="K119" s="88">
        <f t="shared" si="1"/>
        <v>0</v>
      </c>
      <c r="L119" s="70" t="s">
        <v>384</v>
      </c>
      <c r="M119" s="29">
        <v>2</v>
      </c>
      <c r="N119" s="29">
        <v>0</v>
      </c>
      <c r="O119" s="29">
        <v>0</v>
      </c>
      <c r="P119" s="29">
        <v>0</v>
      </c>
      <c r="Q119" s="53"/>
      <c r="R119" s="29"/>
      <c r="S119" s="27"/>
      <c r="T119" s="28" t="s">
        <v>385</v>
      </c>
      <c r="U119" s="29"/>
      <c r="V119" s="26">
        <v>2712289</v>
      </c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</row>
    <row r="120" spans="1:56" s="5" customFormat="1" ht="46.5" customHeight="1" x14ac:dyDescent="0.25">
      <c r="A120" s="29">
        <v>95</v>
      </c>
      <c r="B120" s="94">
        <v>43252</v>
      </c>
      <c r="C120" s="14" t="s">
        <v>76</v>
      </c>
      <c r="D120" s="32" t="s">
        <v>42</v>
      </c>
      <c r="E120" s="51" t="s">
        <v>360</v>
      </c>
      <c r="F120" s="51" t="s">
        <v>383</v>
      </c>
      <c r="G120" s="17">
        <v>2184959</v>
      </c>
      <c r="H120" s="17">
        <v>2184959</v>
      </c>
      <c r="I120" s="18" t="s">
        <v>25</v>
      </c>
      <c r="J120" s="51" t="s">
        <v>148</v>
      </c>
      <c r="K120" s="88">
        <f t="shared" si="1"/>
        <v>0</v>
      </c>
      <c r="L120" s="70" t="s">
        <v>386</v>
      </c>
      <c r="M120" s="29">
        <v>2</v>
      </c>
      <c r="N120" s="29">
        <v>0</v>
      </c>
      <c r="O120" s="29">
        <v>0</v>
      </c>
      <c r="P120" s="29">
        <v>0</v>
      </c>
      <c r="Q120" s="53"/>
      <c r="R120" s="29"/>
      <c r="S120" s="27"/>
      <c r="T120" s="28" t="s">
        <v>387</v>
      </c>
      <c r="U120" s="29"/>
      <c r="V120" s="26">
        <v>2184959</v>
      </c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</row>
    <row r="121" spans="1:56" s="5" customFormat="1" ht="46.5" customHeight="1" x14ac:dyDescent="0.25">
      <c r="A121" s="29">
        <v>96</v>
      </c>
      <c r="B121" s="94">
        <v>43256</v>
      </c>
      <c r="C121" s="14" t="s">
        <v>76</v>
      </c>
      <c r="D121" s="32" t="s">
        <v>42</v>
      </c>
      <c r="E121" s="51" t="s">
        <v>360</v>
      </c>
      <c r="F121" s="51" t="s">
        <v>147</v>
      </c>
      <c r="G121" s="17">
        <v>1929668</v>
      </c>
      <c r="H121" s="17">
        <v>1929668</v>
      </c>
      <c r="I121" s="18" t="s">
        <v>25</v>
      </c>
      <c r="J121" s="51" t="s">
        <v>26</v>
      </c>
      <c r="K121" s="88">
        <f t="shared" si="1"/>
        <v>0</v>
      </c>
      <c r="L121" s="70" t="s">
        <v>388</v>
      </c>
      <c r="M121" s="29">
        <v>1</v>
      </c>
      <c r="N121" s="29">
        <v>0</v>
      </c>
      <c r="O121" s="29">
        <v>0</v>
      </c>
      <c r="P121" s="29">
        <v>1</v>
      </c>
      <c r="Q121" s="53"/>
      <c r="R121" s="29"/>
      <c r="S121" s="27"/>
      <c r="T121" s="28" t="s">
        <v>389</v>
      </c>
      <c r="U121" s="29"/>
      <c r="V121" s="17">
        <v>1929668</v>
      </c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</row>
    <row r="122" spans="1:56" s="5" customFormat="1" ht="37.5" customHeight="1" x14ac:dyDescent="0.25">
      <c r="A122" s="29">
        <v>97</v>
      </c>
      <c r="B122" s="94">
        <v>43256</v>
      </c>
      <c r="C122" s="14" t="s">
        <v>76</v>
      </c>
      <c r="D122" s="32" t="s">
        <v>42</v>
      </c>
      <c r="E122" s="51" t="s">
        <v>360</v>
      </c>
      <c r="F122" s="51" t="s">
        <v>147</v>
      </c>
      <c r="G122" s="17">
        <v>2904758</v>
      </c>
      <c r="H122" s="17">
        <v>2904758</v>
      </c>
      <c r="I122" s="18" t="s">
        <v>25</v>
      </c>
      <c r="J122" s="51" t="s">
        <v>26</v>
      </c>
      <c r="K122" s="88">
        <f t="shared" si="1"/>
        <v>0</v>
      </c>
      <c r="L122" s="70" t="s">
        <v>390</v>
      </c>
      <c r="M122" s="29">
        <v>1</v>
      </c>
      <c r="N122" s="29">
        <v>0</v>
      </c>
      <c r="O122" s="29">
        <v>0</v>
      </c>
      <c r="P122" s="29">
        <v>1</v>
      </c>
      <c r="Q122" s="53"/>
      <c r="R122" s="29"/>
      <c r="S122" s="27"/>
      <c r="T122" s="28" t="s">
        <v>391</v>
      </c>
      <c r="U122" s="29"/>
      <c r="V122" s="17">
        <v>2904758</v>
      </c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</row>
    <row r="123" spans="1:56" s="5" customFormat="1" ht="39.75" customHeight="1" x14ac:dyDescent="0.25">
      <c r="A123" s="29">
        <v>98</v>
      </c>
      <c r="B123" s="94">
        <v>43256</v>
      </c>
      <c r="C123" s="14" t="s">
        <v>76</v>
      </c>
      <c r="D123" s="32" t="s">
        <v>42</v>
      </c>
      <c r="E123" s="51" t="s">
        <v>360</v>
      </c>
      <c r="F123" s="51" t="s">
        <v>147</v>
      </c>
      <c r="G123" s="17">
        <v>2972146</v>
      </c>
      <c r="H123" s="17">
        <v>2972146</v>
      </c>
      <c r="I123" s="18" t="s">
        <v>25</v>
      </c>
      <c r="J123" s="51" t="s">
        <v>26</v>
      </c>
      <c r="K123" s="88">
        <f t="shared" si="1"/>
        <v>0</v>
      </c>
      <c r="L123" s="70" t="s">
        <v>392</v>
      </c>
      <c r="M123" s="29">
        <v>1</v>
      </c>
      <c r="N123" s="29">
        <v>0</v>
      </c>
      <c r="O123" s="29">
        <v>0</v>
      </c>
      <c r="P123" s="29">
        <v>1</v>
      </c>
      <c r="Q123" s="53"/>
      <c r="R123" s="29"/>
      <c r="S123" s="27"/>
      <c r="T123" s="28" t="s">
        <v>393</v>
      </c>
      <c r="U123" s="29"/>
      <c r="V123" s="26">
        <v>148901.01</v>
      </c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</row>
    <row r="124" spans="1:56" s="5" customFormat="1" ht="55.9" customHeight="1" x14ac:dyDescent="0.25">
      <c r="A124" s="29">
        <v>99</v>
      </c>
      <c r="B124" s="94">
        <v>43256</v>
      </c>
      <c r="C124" s="61" t="s">
        <v>312</v>
      </c>
      <c r="D124" s="37" t="s">
        <v>171</v>
      </c>
      <c r="E124" s="51" t="s">
        <v>394</v>
      </c>
      <c r="F124" s="51" t="s">
        <v>395</v>
      </c>
      <c r="G124" s="17">
        <v>42700</v>
      </c>
      <c r="H124" s="17">
        <v>42700</v>
      </c>
      <c r="I124" s="18" t="s">
        <v>25</v>
      </c>
      <c r="J124" s="51" t="s">
        <v>26</v>
      </c>
      <c r="K124" s="88">
        <f t="shared" si="1"/>
        <v>0</v>
      </c>
      <c r="L124" s="57" t="s">
        <v>396</v>
      </c>
      <c r="M124" s="29">
        <v>1</v>
      </c>
      <c r="N124" s="29">
        <v>0</v>
      </c>
      <c r="O124" s="29">
        <v>0</v>
      </c>
      <c r="P124" s="29">
        <v>0</v>
      </c>
      <c r="Q124" s="53"/>
      <c r="R124" s="29"/>
      <c r="S124" s="27"/>
      <c r="T124" s="28" t="s">
        <v>397</v>
      </c>
      <c r="U124" s="29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</row>
    <row r="125" spans="1:56" s="5" customFormat="1" ht="52.5" customHeight="1" x14ac:dyDescent="0.25">
      <c r="A125" s="29">
        <v>99</v>
      </c>
      <c r="B125" s="94">
        <v>43256</v>
      </c>
      <c r="C125" s="61" t="s">
        <v>317</v>
      </c>
      <c r="D125" s="37" t="s">
        <v>171</v>
      </c>
      <c r="E125" s="51" t="s">
        <v>394</v>
      </c>
      <c r="F125" s="51" t="s">
        <v>395</v>
      </c>
      <c r="G125" s="55">
        <v>36600</v>
      </c>
      <c r="H125" s="55">
        <v>36600</v>
      </c>
      <c r="I125" s="18" t="s">
        <v>25</v>
      </c>
      <c r="J125" s="51" t="s">
        <v>26</v>
      </c>
      <c r="K125" s="88">
        <f t="shared" si="1"/>
        <v>0</v>
      </c>
      <c r="L125" s="68" t="s">
        <v>398</v>
      </c>
      <c r="M125" s="34"/>
      <c r="N125" s="34"/>
      <c r="O125" s="34"/>
      <c r="P125" s="34"/>
      <c r="Q125" s="53"/>
      <c r="R125" s="29"/>
      <c r="S125" s="27"/>
      <c r="T125" s="28" t="s">
        <v>399</v>
      </c>
      <c r="U125" s="29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</row>
    <row r="126" spans="1:56" s="5" customFormat="1" ht="55.9" customHeight="1" x14ac:dyDescent="0.25">
      <c r="A126" s="29">
        <v>99</v>
      </c>
      <c r="B126" s="94">
        <v>43256</v>
      </c>
      <c r="C126" s="61" t="s">
        <v>320</v>
      </c>
      <c r="D126" s="37" t="s">
        <v>171</v>
      </c>
      <c r="E126" s="51" t="s">
        <v>394</v>
      </c>
      <c r="F126" s="51" t="s">
        <v>395</v>
      </c>
      <c r="G126" s="31">
        <v>26840</v>
      </c>
      <c r="H126" s="31">
        <v>26840</v>
      </c>
      <c r="I126" s="18" t="s">
        <v>25</v>
      </c>
      <c r="J126" s="51" t="s">
        <v>26</v>
      </c>
      <c r="K126" s="88">
        <f t="shared" si="1"/>
        <v>0</v>
      </c>
      <c r="L126" s="57" t="s">
        <v>400</v>
      </c>
      <c r="M126" s="29"/>
      <c r="N126" s="29"/>
      <c r="O126" s="29"/>
      <c r="P126" s="29"/>
      <c r="Q126" s="53"/>
      <c r="R126" s="29"/>
      <c r="S126" s="27"/>
      <c r="T126" s="28" t="s">
        <v>401</v>
      </c>
      <c r="U126" s="29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</row>
    <row r="127" spans="1:56" s="5" customFormat="1" ht="54.95" customHeight="1" x14ac:dyDescent="0.25">
      <c r="A127" s="29">
        <v>99</v>
      </c>
      <c r="B127" s="94">
        <v>43256</v>
      </c>
      <c r="C127" s="92" t="s">
        <v>323</v>
      </c>
      <c r="D127" s="37" t="s">
        <v>171</v>
      </c>
      <c r="E127" s="51" t="s">
        <v>394</v>
      </c>
      <c r="F127" s="51" t="s">
        <v>395</v>
      </c>
      <c r="G127" s="17">
        <v>30012</v>
      </c>
      <c r="H127" s="17">
        <v>30012</v>
      </c>
      <c r="I127" s="18" t="s">
        <v>25</v>
      </c>
      <c r="J127" s="51" t="s">
        <v>26</v>
      </c>
      <c r="K127" s="88">
        <f t="shared" si="1"/>
        <v>0</v>
      </c>
      <c r="L127" s="58" t="s">
        <v>402</v>
      </c>
      <c r="M127" s="29"/>
      <c r="N127" s="29"/>
      <c r="O127" s="29"/>
      <c r="P127" s="29"/>
      <c r="Q127" s="53"/>
      <c r="R127" s="29"/>
      <c r="S127" s="27"/>
      <c r="T127" s="28" t="s">
        <v>403</v>
      </c>
      <c r="U127" s="29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</row>
    <row r="128" spans="1:56" s="5" customFormat="1" ht="53.25" customHeight="1" x14ac:dyDescent="0.25">
      <c r="A128" s="29">
        <v>99</v>
      </c>
      <c r="B128" s="94">
        <v>43256</v>
      </c>
      <c r="C128" s="61" t="s">
        <v>326</v>
      </c>
      <c r="D128" s="37" t="s">
        <v>171</v>
      </c>
      <c r="E128" s="51" t="s">
        <v>394</v>
      </c>
      <c r="F128" s="51" t="s">
        <v>395</v>
      </c>
      <c r="G128" s="72">
        <v>26840</v>
      </c>
      <c r="H128" s="72">
        <v>26840</v>
      </c>
      <c r="I128" s="18" t="s">
        <v>25</v>
      </c>
      <c r="J128" s="51" t="s">
        <v>26</v>
      </c>
      <c r="K128" s="88">
        <f t="shared" si="1"/>
        <v>0</v>
      </c>
      <c r="L128" s="70" t="s">
        <v>404</v>
      </c>
      <c r="M128" s="29"/>
      <c r="N128" s="29"/>
      <c r="O128" s="29"/>
      <c r="P128" s="29"/>
      <c r="Q128" s="103"/>
      <c r="R128" s="27"/>
      <c r="S128" s="27"/>
      <c r="T128" s="28" t="s">
        <v>405</v>
      </c>
      <c r="U128" s="29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</row>
    <row r="129" spans="1:56" s="5" customFormat="1" ht="54.95" customHeight="1" x14ac:dyDescent="0.25">
      <c r="A129" s="29">
        <v>99</v>
      </c>
      <c r="B129" s="94">
        <v>43256</v>
      </c>
      <c r="C129" s="61" t="s">
        <v>329</v>
      </c>
      <c r="D129" s="37" t="s">
        <v>171</v>
      </c>
      <c r="E129" s="51" t="s">
        <v>394</v>
      </c>
      <c r="F129" s="51" t="s">
        <v>395</v>
      </c>
      <c r="G129" s="17">
        <v>51240</v>
      </c>
      <c r="H129" s="17">
        <v>51240</v>
      </c>
      <c r="I129" s="18" t="s">
        <v>25</v>
      </c>
      <c r="J129" s="51" t="s">
        <v>26</v>
      </c>
      <c r="K129" s="88">
        <f t="shared" si="1"/>
        <v>0</v>
      </c>
      <c r="L129" s="58" t="s">
        <v>406</v>
      </c>
      <c r="M129" s="69"/>
      <c r="N129" s="51"/>
      <c r="O129" s="61"/>
      <c r="P129" s="51"/>
      <c r="Q129" s="103"/>
      <c r="R129" s="27"/>
      <c r="S129" s="27"/>
      <c r="T129" s="28" t="s">
        <v>407</v>
      </c>
      <c r="U129" s="29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</row>
    <row r="130" spans="1:56" s="5" customFormat="1" ht="56.65" customHeight="1" x14ac:dyDescent="0.25">
      <c r="A130" s="29">
        <v>99</v>
      </c>
      <c r="B130" s="94">
        <v>43256</v>
      </c>
      <c r="C130" s="61" t="s">
        <v>332</v>
      </c>
      <c r="D130" s="37" t="s">
        <v>171</v>
      </c>
      <c r="E130" s="51" t="s">
        <v>394</v>
      </c>
      <c r="F130" s="51" t="s">
        <v>395</v>
      </c>
      <c r="G130" s="17">
        <v>67100</v>
      </c>
      <c r="H130" s="17">
        <v>67100</v>
      </c>
      <c r="I130" s="18" t="s">
        <v>25</v>
      </c>
      <c r="J130" s="51" t="s">
        <v>26</v>
      </c>
      <c r="K130" s="88">
        <f t="shared" si="1"/>
        <v>0</v>
      </c>
      <c r="L130" s="56" t="s">
        <v>408</v>
      </c>
      <c r="M130" s="29"/>
      <c r="N130" s="29"/>
      <c r="O130" s="29"/>
      <c r="P130" s="29"/>
      <c r="Q130" s="53"/>
      <c r="R130" s="29"/>
      <c r="S130" s="27"/>
      <c r="T130" s="28" t="s">
        <v>409</v>
      </c>
      <c r="U130" s="29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</row>
    <row r="131" spans="1:56" s="5" customFormat="1" ht="51.6" customHeight="1" x14ac:dyDescent="0.25">
      <c r="A131" s="29">
        <v>99</v>
      </c>
      <c r="B131" s="94">
        <v>43256</v>
      </c>
      <c r="C131" s="61" t="s">
        <v>335</v>
      </c>
      <c r="D131" s="37" t="s">
        <v>171</v>
      </c>
      <c r="E131" s="51" t="s">
        <v>394</v>
      </c>
      <c r="F131" s="51" t="s">
        <v>395</v>
      </c>
      <c r="G131" s="17">
        <v>29280</v>
      </c>
      <c r="H131" s="17">
        <v>29280</v>
      </c>
      <c r="I131" s="18" t="s">
        <v>25</v>
      </c>
      <c r="J131" s="51" t="s">
        <v>26</v>
      </c>
      <c r="K131" s="88">
        <f t="shared" si="1"/>
        <v>0</v>
      </c>
      <c r="L131" s="56" t="s">
        <v>410</v>
      </c>
      <c r="M131" s="29"/>
      <c r="N131" s="29"/>
      <c r="O131" s="29"/>
      <c r="P131" s="29"/>
      <c r="Q131" s="53"/>
      <c r="R131" s="29"/>
      <c r="S131" s="27"/>
      <c r="T131" s="28" t="s">
        <v>411</v>
      </c>
      <c r="U131" s="29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</row>
    <row r="132" spans="1:56" s="5" customFormat="1" ht="56.65" customHeight="1" x14ac:dyDescent="0.25">
      <c r="A132" s="29">
        <v>99</v>
      </c>
      <c r="B132" s="94">
        <v>43256</v>
      </c>
      <c r="C132" s="61" t="s">
        <v>338</v>
      </c>
      <c r="D132" s="37" t="s">
        <v>171</v>
      </c>
      <c r="E132" s="51" t="s">
        <v>394</v>
      </c>
      <c r="F132" s="51" t="s">
        <v>395</v>
      </c>
      <c r="G132" s="72">
        <v>73200</v>
      </c>
      <c r="H132" s="72">
        <v>73200</v>
      </c>
      <c r="I132" s="18" t="s">
        <v>25</v>
      </c>
      <c r="J132" s="51" t="s">
        <v>26</v>
      </c>
      <c r="K132" s="88">
        <f t="shared" si="1"/>
        <v>0</v>
      </c>
      <c r="L132" s="68" t="s">
        <v>412</v>
      </c>
      <c r="M132" s="29"/>
      <c r="N132" s="29"/>
      <c r="O132" s="29"/>
      <c r="P132" s="29"/>
      <c r="Q132" s="53"/>
      <c r="R132" s="29"/>
      <c r="S132" s="27"/>
      <c r="T132" s="28" t="s">
        <v>413</v>
      </c>
      <c r="U132" s="29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</row>
    <row r="133" spans="1:56" s="5" customFormat="1" ht="36.6" customHeight="1" x14ac:dyDescent="0.25">
      <c r="A133" s="29">
        <v>100</v>
      </c>
      <c r="B133" s="94">
        <v>43256</v>
      </c>
      <c r="C133" s="73" t="s">
        <v>21</v>
      </c>
      <c r="D133" s="32" t="s">
        <v>51</v>
      </c>
      <c r="E133" s="51" t="s">
        <v>414</v>
      </c>
      <c r="F133" s="51" t="s">
        <v>415</v>
      </c>
      <c r="G133" s="72">
        <v>54000</v>
      </c>
      <c r="H133" s="72">
        <v>53946</v>
      </c>
      <c r="I133" s="18" t="s">
        <v>25</v>
      </c>
      <c r="J133" s="32" t="s">
        <v>51</v>
      </c>
      <c r="K133" s="88">
        <f t="shared" si="1"/>
        <v>54</v>
      </c>
      <c r="L133" s="68" t="s">
        <v>416</v>
      </c>
      <c r="M133" s="29">
        <v>3</v>
      </c>
      <c r="N133" s="29">
        <v>0</v>
      </c>
      <c r="O133" s="29">
        <v>1</v>
      </c>
      <c r="P133" s="29">
        <v>1</v>
      </c>
      <c r="Q133" s="53"/>
      <c r="R133" s="29"/>
      <c r="S133" s="27"/>
      <c r="T133" s="28" t="s">
        <v>417</v>
      </c>
      <c r="U133" s="29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</row>
    <row r="134" spans="1:56" s="5" customFormat="1" ht="37.5" customHeight="1" x14ac:dyDescent="0.25">
      <c r="A134" s="29">
        <v>101</v>
      </c>
      <c r="B134" s="94">
        <v>43256</v>
      </c>
      <c r="C134" s="73" t="s">
        <v>21</v>
      </c>
      <c r="D134" s="32" t="s">
        <v>42</v>
      </c>
      <c r="E134" s="69" t="s">
        <v>418</v>
      </c>
      <c r="F134" s="51" t="s">
        <v>419</v>
      </c>
      <c r="G134" s="17">
        <v>61954</v>
      </c>
      <c r="H134" s="17">
        <v>43420.23</v>
      </c>
      <c r="I134" s="18" t="s">
        <v>25</v>
      </c>
      <c r="J134" s="15" t="s">
        <v>42</v>
      </c>
      <c r="K134" s="88">
        <f t="shared" si="1"/>
        <v>18533.769999999997</v>
      </c>
      <c r="L134" s="68" t="s">
        <v>420</v>
      </c>
      <c r="M134" s="29">
        <v>3</v>
      </c>
      <c r="N134" s="29">
        <v>0</v>
      </c>
      <c r="O134" s="29">
        <v>0</v>
      </c>
      <c r="P134" s="29">
        <v>0</v>
      </c>
      <c r="Q134" s="53"/>
      <c r="R134" s="29"/>
      <c r="S134" s="27"/>
      <c r="T134" s="28" t="s">
        <v>421</v>
      </c>
      <c r="U134" s="29"/>
      <c r="V134" s="26" t="s">
        <v>916</v>
      </c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</row>
    <row r="135" spans="1:56" s="5" customFormat="1" ht="37.5" customHeight="1" x14ac:dyDescent="0.25">
      <c r="A135" s="29">
        <v>102</v>
      </c>
      <c r="B135" s="94">
        <v>43257</v>
      </c>
      <c r="C135" s="14" t="s">
        <v>76</v>
      </c>
      <c r="D135" s="15" t="s">
        <v>22</v>
      </c>
      <c r="E135" s="69" t="s">
        <v>422</v>
      </c>
      <c r="F135" s="51" t="s">
        <v>423</v>
      </c>
      <c r="G135" s="17">
        <v>71400</v>
      </c>
      <c r="H135" s="17">
        <v>61250</v>
      </c>
      <c r="I135" s="18" t="s">
        <v>25</v>
      </c>
      <c r="J135" s="15" t="s">
        <v>22</v>
      </c>
      <c r="K135" s="88">
        <f t="shared" si="1"/>
        <v>10150</v>
      </c>
      <c r="L135" s="102" t="s">
        <v>424</v>
      </c>
      <c r="M135" s="29">
        <v>2</v>
      </c>
      <c r="N135" s="29">
        <v>0</v>
      </c>
      <c r="O135" s="29">
        <v>0</v>
      </c>
      <c r="P135" s="29">
        <v>0</v>
      </c>
      <c r="Q135" s="53"/>
      <c r="R135" s="29"/>
      <c r="S135" s="27"/>
      <c r="T135" s="28" t="s">
        <v>425</v>
      </c>
      <c r="U135" s="29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</row>
    <row r="136" spans="1:56" s="5" customFormat="1" ht="36.75" customHeight="1" x14ac:dyDescent="0.25">
      <c r="A136" s="29">
        <v>103</v>
      </c>
      <c r="B136" s="94">
        <v>43257</v>
      </c>
      <c r="C136" s="61" t="s">
        <v>131</v>
      </c>
      <c r="D136" s="15" t="s">
        <v>22</v>
      </c>
      <c r="E136" s="51" t="s">
        <v>426</v>
      </c>
      <c r="F136" s="51" t="s">
        <v>427</v>
      </c>
      <c r="G136" s="72">
        <v>113751.99</v>
      </c>
      <c r="H136" s="17">
        <v>109598</v>
      </c>
      <c r="I136" s="18" t="s">
        <v>25</v>
      </c>
      <c r="J136" s="15" t="s">
        <v>26</v>
      </c>
      <c r="K136" s="88">
        <f t="shared" ref="K136:K199" si="2">G136-H136</f>
        <v>4153.9900000000052</v>
      </c>
      <c r="L136" s="57" t="s">
        <v>428</v>
      </c>
      <c r="M136" s="29">
        <v>1</v>
      </c>
      <c r="N136" s="29">
        <v>0</v>
      </c>
      <c r="O136" s="29">
        <v>1</v>
      </c>
      <c r="P136" s="29">
        <v>1</v>
      </c>
      <c r="Q136" s="53"/>
      <c r="R136" s="29"/>
      <c r="S136" s="27"/>
      <c r="T136" s="28" t="s">
        <v>429</v>
      </c>
      <c r="U136" s="29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</row>
    <row r="137" spans="1:56" s="5" customFormat="1" ht="43.35" customHeight="1" x14ac:dyDescent="0.25">
      <c r="A137" s="29">
        <v>104</v>
      </c>
      <c r="B137" s="94">
        <v>43258</v>
      </c>
      <c r="C137" s="61" t="s">
        <v>131</v>
      </c>
      <c r="D137" s="51" t="s">
        <v>51</v>
      </c>
      <c r="E137" s="69" t="s">
        <v>430</v>
      </c>
      <c r="F137" s="51" t="s">
        <v>431</v>
      </c>
      <c r="G137" s="17">
        <v>120046</v>
      </c>
      <c r="H137" s="17">
        <v>120046</v>
      </c>
      <c r="I137" s="18" t="s">
        <v>25</v>
      </c>
      <c r="J137" s="15" t="s">
        <v>87</v>
      </c>
      <c r="K137" s="88">
        <f t="shared" si="2"/>
        <v>0</v>
      </c>
      <c r="L137" s="78" t="s">
        <v>432</v>
      </c>
      <c r="M137" s="104">
        <v>2</v>
      </c>
      <c r="N137" s="104">
        <v>1</v>
      </c>
      <c r="O137" s="104">
        <v>0</v>
      </c>
      <c r="P137" s="104">
        <v>0</v>
      </c>
      <c r="Q137" s="105"/>
      <c r="R137" s="29"/>
      <c r="S137" s="27"/>
      <c r="T137" s="28" t="s">
        <v>433</v>
      </c>
      <c r="U137" s="29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</row>
    <row r="138" spans="1:56" s="5" customFormat="1" ht="46.7" customHeight="1" x14ac:dyDescent="0.25">
      <c r="A138" s="29">
        <v>105</v>
      </c>
      <c r="B138" s="94">
        <v>43259</v>
      </c>
      <c r="C138" s="61" t="s">
        <v>131</v>
      </c>
      <c r="D138" s="51" t="s">
        <v>51</v>
      </c>
      <c r="E138" s="51" t="s">
        <v>434</v>
      </c>
      <c r="F138" s="51" t="s">
        <v>435</v>
      </c>
      <c r="G138" s="72">
        <v>70140</v>
      </c>
      <c r="H138" s="72">
        <v>63827.4</v>
      </c>
      <c r="I138" s="18" t="s">
        <v>25</v>
      </c>
      <c r="J138" s="51" t="s">
        <v>51</v>
      </c>
      <c r="K138" s="88">
        <f t="shared" si="2"/>
        <v>6312.5999999999985</v>
      </c>
      <c r="L138" s="78" t="s">
        <v>436</v>
      </c>
      <c r="M138" s="29">
        <v>2</v>
      </c>
      <c r="N138" s="29">
        <v>0</v>
      </c>
      <c r="O138" s="29">
        <v>0</v>
      </c>
      <c r="P138" s="29">
        <v>0</v>
      </c>
      <c r="Q138" s="106"/>
      <c r="R138" s="29"/>
      <c r="S138" s="27"/>
      <c r="T138" s="28" t="s">
        <v>437</v>
      </c>
      <c r="U138" s="29"/>
      <c r="V138" s="26" t="s">
        <v>916</v>
      </c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</row>
    <row r="139" spans="1:56" s="5" customFormat="1" ht="54.95" customHeight="1" x14ac:dyDescent="0.25">
      <c r="A139" s="29">
        <v>106</v>
      </c>
      <c r="B139" s="94">
        <v>43259</v>
      </c>
      <c r="C139" s="14" t="s">
        <v>76</v>
      </c>
      <c r="D139" s="15" t="s">
        <v>438</v>
      </c>
      <c r="E139" s="61" t="s">
        <v>439</v>
      </c>
      <c r="F139" s="15" t="s">
        <v>152</v>
      </c>
      <c r="G139" s="31">
        <v>801500</v>
      </c>
      <c r="H139" s="31">
        <v>800000</v>
      </c>
      <c r="I139" s="18" t="s">
        <v>25</v>
      </c>
      <c r="J139" s="15" t="s">
        <v>26</v>
      </c>
      <c r="K139" s="88">
        <f t="shared" si="2"/>
        <v>1500</v>
      </c>
      <c r="L139" s="78" t="s">
        <v>440</v>
      </c>
      <c r="M139" s="29">
        <v>1</v>
      </c>
      <c r="N139" s="29">
        <v>0</v>
      </c>
      <c r="O139" s="29">
        <v>0</v>
      </c>
      <c r="P139" s="29">
        <v>0</v>
      </c>
      <c r="Q139" s="53"/>
      <c r="R139" s="29"/>
      <c r="S139" s="27"/>
      <c r="T139" s="28" t="s">
        <v>441</v>
      </c>
      <c r="U139" s="29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</row>
    <row r="140" spans="1:56" s="5" customFormat="1" ht="56.25" customHeight="1" x14ac:dyDescent="0.25">
      <c r="A140" s="29">
        <v>107</v>
      </c>
      <c r="B140" s="94">
        <v>43260</v>
      </c>
      <c r="C140" s="61" t="s">
        <v>131</v>
      </c>
      <c r="D140" s="51" t="s">
        <v>51</v>
      </c>
      <c r="E140" s="51" t="s">
        <v>442</v>
      </c>
      <c r="F140" s="32" t="s">
        <v>443</v>
      </c>
      <c r="G140" s="55">
        <v>141534</v>
      </c>
      <c r="H140" s="55">
        <v>141534</v>
      </c>
      <c r="I140" s="18" t="s">
        <v>25</v>
      </c>
      <c r="J140" s="15" t="s">
        <v>87</v>
      </c>
      <c r="K140" s="88">
        <f t="shared" si="2"/>
        <v>0</v>
      </c>
      <c r="L140" s="57" t="s">
        <v>444</v>
      </c>
      <c r="M140" s="104">
        <v>2</v>
      </c>
      <c r="N140" s="104">
        <v>1</v>
      </c>
      <c r="O140" s="104">
        <v>0</v>
      </c>
      <c r="P140" s="29">
        <v>0</v>
      </c>
      <c r="Q140" s="53"/>
      <c r="R140" s="29"/>
      <c r="S140" s="27"/>
      <c r="T140" s="28" t="s">
        <v>445</v>
      </c>
      <c r="U140" s="29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</row>
    <row r="141" spans="1:56" s="5" customFormat="1" ht="51" x14ac:dyDescent="0.25">
      <c r="A141" s="29">
        <v>108</v>
      </c>
      <c r="B141" s="94">
        <v>43264</v>
      </c>
      <c r="C141" s="14" t="s">
        <v>76</v>
      </c>
      <c r="D141" s="15" t="s">
        <v>42</v>
      </c>
      <c r="E141" s="69" t="s">
        <v>446</v>
      </c>
      <c r="F141" s="51" t="s">
        <v>48</v>
      </c>
      <c r="G141" s="17">
        <v>235787</v>
      </c>
      <c r="H141" s="17">
        <v>201597.68</v>
      </c>
      <c r="I141" s="18" t="s">
        <v>25</v>
      </c>
      <c r="J141" s="27" t="s">
        <v>42</v>
      </c>
      <c r="K141" s="88">
        <f t="shared" si="2"/>
        <v>34189.320000000007</v>
      </c>
      <c r="L141" s="57" t="s">
        <v>447</v>
      </c>
      <c r="M141" s="29">
        <v>2</v>
      </c>
      <c r="N141" s="29">
        <v>0</v>
      </c>
      <c r="O141" s="29">
        <v>1</v>
      </c>
      <c r="P141" s="29">
        <v>0</v>
      </c>
      <c r="Q141" s="53"/>
      <c r="R141" s="29"/>
      <c r="S141" s="27"/>
      <c r="T141" s="28" t="s">
        <v>448</v>
      </c>
      <c r="U141" s="29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</row>
    <row r="142" spans="1:56" s="5" customFormat="1" ht="36.6" customHeight="1" x14ac:dyDescent="0.25">
      <c r="A142" s="29">
        <v>109</v>
      </c>
      <c r="B142" s="94">
        <v>43265</v>
      </c>
      <c r="C142" s="14" t="s">
        <v>76</v>
      </c>
      <c r="D142" s="51" t="s">
        <v>51</v>
      </c>
      <c r="E142" s="51" t="s">
        <v>449</v>
      </c>
      <c r="F142" s="51" t="s">
        <v>450</v>
      </c>
      <c r="G142" s="72">
        <v>934501.13</v>
      </c>
      <c r="H142" s="72">
        <v>595200</v>
      </c>
      <c r="I142" s="18" t="s">
        <v>25</v>
      </c>
      <c r="J142" s="51" t="s">
        <v>51</v>
      </c>
      <c r="K142" s="88">
        <f t="shared" si="2"/>
        <v>339301.13</v>
      </c>
      <c r="L142" s="68" t="s">
        <v>451</v>
      </c>
      <c r="M142" s="29">
        <v>5</v>
      </c>
      <c r="N142" s="29">
        <v>0</v>
      </c>
      <c r="O142" s="29">
        <v>0</v>
      </c>
      <c r="P142" s="29">
        <v>0</v>
      </c>
      <c r="Q142" s="53"/>
      <c r="R142" s="29"/>
      <c r="S142" s="27"/>
      <c r="T142" s="28" t="s">
        <v>452</v>
      </c>
      <c r="U142" s="29"/>
      <c r="V142" s="26" t="s">
        <v>916</v>
      </c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</row>
    <row r="143" spans="1:56" s="5" customFormat="1" ht="49.15" customHeight="1" x14ac:dyDescent="0.25">
      <c r="A143" s="29">
        <v>110</v>
      </c>
      <c r="B143" s="94">
        <v>43265</v>
      </c>
      <c r="C143" s="73" t="s">
        <v>21</v>
      </c>
      <c r="D143" s="51" t="s">
        <v>51</v>
      </c>
      <c r="E143" s="51" t="s">
        <v>453</v>
      </c>
      <c r="F143" s="5" t="s">
        <v>454</v>
      </c>
      <c r="G143" s="17">
        <v>57249.919999999998</v>
      </c>
      <c r="H143" s="72">
        <v>30000</v>
      </c>
      <c r="I143" s="18" t="s">
        <v>25</v>
      </c>
      <c r="J143" s="15"/>
      <c r="K143" s="88">
        <f t="shared" si="2"/>
        <v>27249.919999999998</v>
      </c>
      <c r="L143" s="57" t="s">
        <v>455</v>
      </c>
      <c r="M143" s="29">
        <v>2</v>
      </c>
      <c r="N143" s="29">
        <v>0</v>
      </c>
      <c r="O143" s="29">
        <v>0</v>
      </c>
      <c r="P143" s="29">
        <v>0</v>
      </c>
      <c r="Q143" s="53"/>
      <c r="R143" s="29"/>
      <c r="S143" s="27"/>
      <c r="T143" s="28" t="s">
        <v>456</v>
      </c>
      <c r="U143" s="29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</row>
    <row r="144" spans="1:56" s="5" customFormat="1" ht="39.950000000000003" customHeight="1" x14ac:dyDescent="0.25">
      <c r="A144" s="29">
        <v>111</v>
      </c>
      <c r="B144" s="94">
        <v>43265</v>
      </c>
      <c r="C144" s="14" t="s">
        <v>76</v>
      </c>
      <c r="D144" s="32" t="s">
        <v>42</v>
      </c>
      <c r="E144" s="51" t="s">
        <v>360</v>
      </c>
      <c r="F144" s="51" t="s">
        <v>147</v>
      </c>
      <c r="G144" s="17">
        <v>3215984</v>
      </c>
      <c r="H144" s="17">
        <v>3215984</v>
      </c>
      <c r="I144" s="18" t="s">
        <v>25</v>
      </c>
      <c r="J144" s="51" t="s">
        <v>26</v>
      </c>
      <c r="K144" s="88">
        <f t="shared" si="2"/>
        <v>0</v>
      </c>
      <c r="L144" s="70" t="s">
        <v>457</v>
      </c>
      <c r="M144" s="29">
        <v>1</v>
      </c>
      <c r="N144" s="29">
        <v>0</v>
      </c>
      <c r="O144" s="29">
        <v>1</v>
      </c>
      <c r="P144" s="29">
        <v>0</v>
      </c>
      <c r="Q144" s="53"/>
      <c r="R144" s="29"/>
      <c r="S144" s="27"/>
      <c r="T144" s="28" t="s">
        <v>458</v>
      </c>
      <c r="U144" s="29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</row>
    <row r="145" spans="1:56" s="5" customFormat="1" ht="45.75" customHeight="1" x14ac:dyDescent="0.25">
      <c r="A145" s="29">
        <v>112</v>
      </c>
      <c r="B145" s="94">
        <v>43266</v>
      </c>
      <c r="C145" s="14" t="s">
        <v>76</v>
      </c>
      <c r="D145" s="32" t="s">
        <v>42</v>
      </c>
      <c r="E145" s="51" t="s">
        <v>360</v>
      </c>
      <c r="F145" s="51" t="s">
        <v>147</v>
      </c>
      <c r="G145" s="17">
        <v>3837026</v>
      </c>
      <c r="H145" s="17">
        <v>3837026</v>
      </c>
      <c r="I145" s="18" t="s">
        <v>25</v>
      </c>
      <c r="J145" s="51" t="s">
        <v>26</v>
      </c>
      <c r="K145" s="88">
        <f t="shared" si="2"/>
        <v>0</v>
      </c>
      <c r="L145" s="70" t="s">
        <v>459</v>
      </c>
      <c r="M145" s="29">
        <v>1</v>
      </c>
      <c r="N145" s="29">
        <v>0</v>
      </c>
      <c r="O145" s="29">
        <v>1</v>
      </c>
      <c r="P145" s="29">
        <v>0</v>
      </c>
      <c r="Q145" s="75"/>
      <c r="R145" s="29"/>
      <c r="S145" s="27"/>
      <c r="T145" s="28" t="s">
        <v>460</v>
      </c>
      <c r="U145" s="29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</row>
    <row r="146" spans="1:56" s="5" customFormat="1" ht="45.75" customHeight="1" x14ac:dyDescent="0.25">
      <c r="A146" s="29">
        <v>113</v>
      </c>
      <c r="B146" s="63">
        <v>43270</v>
      </c>
      <c r="C146" s="73" t="s">
        <v>21</v>
      </c>
      <c r="D146" s="32" t="s">
        <v>42</v>
      </c>
      <c r="E146" s="32" t="s">
        <v>227</v>
      </c>
      <c r="F146" s="51" t="s">
        <v>93</v>
      </c>
      <c r="G146" s="74"/>
      <c r="H146" s="55">
        <v>0</v>
      </c>
      <c r="I146" s="18" t="s">
        <v>106</v>
      </c>
      <c r="J146" s="37" t="s">
        <v>126</v>
      </c>
      <c r="K146" s="40">
        <f t="shared" si="2"/>
        <v>0</v>
      </c>
      <c r="L146" s="66"/>
      <c r="M146" s="34">
        <v>0</v>
      </c>
      <c r="N146" s="34">
        <v>0</v>
      </c>
      <c r="O146" s="34">
        <v>0</v>
      </c>
      <c r="P146" s="75">
        <v>0</v>
      </c>
      <c r="Q146" s="29">
        <v>99860</v>
      </c>
      <c r="S146" s="27"/>
      <c r="T146" s="28"/>
      <c r="U146" s="29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</row>
    <row r="147" spans="1:56" s="5" customFormat="1" ht="51" x14ac:dyDescent="0.25">
      <c r="A147" s="29">
        <v>114</v>
      </c>
      <c r="B147" s="63">
        <v>43270</v>
      </c>
      <c r="C147" s="14" t="s">
        <v>76</v>
      </c>
      <c r="D147" s="51" t="s">
        <v>51</v>
      </c>
      <c r="E147" s="69" t="s">
        <v>461</v>
      </c>
      <c r="F147" s="15" t="s">
        <v>152</v>
      </c>
      <c r="G147" s="17">
        <v>33712</v>
      </c>
      <c r="H147" s="17">
        <v>33712</v>
      </c>
      <c r="I147" s="18" t="s">
        <v>25</v>
      </c>
      <c r="J147" s="51" t="s">
        <v>26</v>
      </c>
      <c r="K147" s="88">
        <f t="shared" si="2"/>
        <v>0</v>
      </c>
      <c r="L147" s="68" t="s">
        <v>462</v>
      </c>
      <c r="M147" s="29">
        <v>1</v>
      </c>
      <c r="N147" s="29">
        <v>0</v>
      </c>
      <c r="O147" s="29">
        <v>0</v>
      </c>
      <c r="P147" s="29">
        <v>0</v>
      </c>
      <c r="Q147" s="86"/>
      <c r="R147" s="29"/>
      <c r="S147" s="27"/>
      <c r="T147" s="28" t="s">
        <v>463</v>
      </c>
      <c r="U147" s="29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</row>
    <row r="148" spans="1:56" s="5" customFormat="1" ht="51" x14ac:dyDescent="0.25">
      <c r="A148" s="29">
        <v>115</v>
      </c>
      <c r="B148" s="63">
        <v>43270</v>
      </c>
      <c r="C148" s="14" t="s">
        <v>76</v>
      </c>
      <c r="D148" s="51" t="s">
        <v>51</v>
      </c>
      <c r="E148" s="69" t="s">
        <v>461</v>
      </c>
      <c r="F148" s="15" t="s">
        <v>152</v>
      </c>
      <c r="G148" s="72">
        <v>39413</v>
      </c>
      <c r="H148" s="72">
        <v>39413</v>
      </c>
      <c r="I148" s="18" t="s">
        <v>25</v>
      </c>
      <c r="J148" s="51" t="s">
        <v>26</v>
      </c>
      <c r="K148" s="88">
        <f t="shared" si="2"/>
        <v>0</v>
      </c>
      <c r="L148" s="68" t="s">
        <v>464</v>
      </c>
      <c r="M148" s="29">
        <v>1</v>
      </c>
      <c r="N148" s="29">
        <v>0</v>
      </c>
      <c r="O148" s="29">
        <v>0</v>
      </c>
      <c r="P148" s="29">
        <v>0</v>
      </c>
      <c r="Q148" s="53"/>
      <c r="R148" s="29"/>
      <c r="S148" s="27"/>
      <c r="T148" s="28" t="s">
        <v>465</v>
      </c>
      <c r="U148" s="29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</row>
    <row r="149" spans="1:56" s="5" customFormat="1" ht="51" x14ac:dyDescent="0.25">
      <c r="A149" s="29">
        <v>116</v>
      </c>
      <c r="B149" s="63">
        <v>43270</v>
      </c>
      <c r="C149" s="14" t="s">
        <v>76</v>
      </c>
      <c r="D149" s="51" t="s">
        <v>51</v>
      </c>
      <c r="E149" s="69" t="s">
        <v>461</v>
      </c>
      <c r="F149" s="15" t="s">
        <v>152</v>
      </c>
      <c r="G149" s="17">
        <v>82112</v>
      </c>
      <c r="H149" s="17">
        <v>82112</v>
      </c>
      <c r="I149" s="18" t="s">
        <v>25</v>
      </c>
      <c r="J149" s="51" t="s">
        <v>26</v>
      </c>
      <c r="K149" s="88">
        <f t="shared" si="2"/>
        <v>0</v>
      </c>
      <c r="L149" s="68" t="s">
        <v>466</v>
      </c>
      <c r="M149" s="29">
        <v>1</v>
      </c>
      <c r="N149" s="29">
        <v>0</v>
      </c>
      <c r="O149" s="29">
        <v>0</v>
      </c>
      <c r="P149" s="29">
        <v>0</v>
      </c>
      <c r="Q149" s="53"/>
      <c r="R149" s="29"/>
      <c r="S149" s="27"/>
      <c r="T149" s="28" t="s">
        <v>467</v>
      </c>
      <c r="U149" s="29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</row>
    <row r="150" spans="1:56" s="5" customFormat="1" ht="51" x14ac:dyDescent="0.25">
      <c r="A150" s="29">
        <v>117</v>
      </c>
      <c r="B150" s="63">
        <v>43270</v>
      </c>
      <c r="C150" s="14" t="s">
        <v>76</v>
      </c>
      <c r="D150" s="51" t="s">
        <v>51</v>
      </c>
      <c r="E150" s="69" t="s">
        <v>461</v>
      </c>
      <c r="F150" s="15" t="s">
        <v>152</v>
      </c>
      <c r="G150" s="17">
        <v>44595</v>
      </c>
      <c r="H150" s="17">
        <v>44595</v>
      </c>
      <c r="I150" s="18" t="s">
        <v>25</v>
      </c>
      <c r="J150" s="51" t="s">
        <v>26</v>
      </c>
      <c r="K150" s="88">
        <f t="shared" si="2"/>
        <v>0</v>
      </c>
      <c r="L150" s="68" t="s">
        <v>468</v>
      </c>
      <c r="M150" s="29">
        <v>1</v>
      </c>
      <c r="N150" s="29">
        <v>0</v>
      </c>
      <c r="O150" s="29">
        <v>0</v>
      </c>
      <c r="P150" s="29">
        <v>0</v>
      </c>
      <c r="Q150" s="53"/>
      <c r="R150" s="29"/>
      <c r="S150" s="27"/>
      <c r="T150" s="28" t="s">
        <v>469</v>
      </c>
      <c r="U150" s="29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</row>
    <row r="151" spans="1:56" s="5" customFormat="1" ht="51" x14ac:dyDescent="0.25">
      <c r="A151" s="29">
        <v>118</v>
      </c>
      <c r="B151" s="63">
        <v>43270</v>
      </c>
      <c r="C151" s="14" t="s">
        <v>76</v>
      </c>
      <c r="D151" s="51" t="s">
        <v>51</v>
      </c>
      <c r="E151" s="69" t="s">
        <v>461</v>
      </c>
      <c r="F151" s="15" t="s">
        <v>152</v>
      </c>
      <c r="G151" s="72">
        <v>62162</v>
      </c>
      <c r="H151" s="72">
        <v>62162</v>
      </c>
      <c r="I151" s="18" t="s">
        <v>25</v>
      </c>
      <c r="J151" s="51" t="s">
        <v>26</v>
      </c>
      <c r="K151" s="88">
        <f t="shared" si="2"/>
        <v>0</v>
      </c>
      <c r="L151" s="68" t="s">
        <v>470</v>
      </c>
      <c r="M151" s="29">
        <v>1</v>
      </c>
      <c r="N151" s="29">
        <v>0</v>
      </c>
      <c r="O151" s="29">
        <v>0</v>
      </c>
      <c r="P151" s="29">
        <v>0</v>
      </c>
      <c r="Q151" s="53"/>
      <c r="R151" s="29"/>
      <c r="S151" s="27"/>
      <c r="T151" s="28" t="s">
        <v>471</v>
      </c>
      <c r="U151" s="29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</row>
    <row r="152" spans="1:56" s="5" customFormat="1" ht="51" x14ac:dyDescent="0.25">
      <c r="A152" s="29">
        <v>119</v>
      </c>
      <c r="B152" s="63">
        <v>43270</v>
      </c>
      <c r="C152" s="14" t="s">
        <v>76</v>
      </c>
      <c r="D152" s="51" t="s">
        <v>51</v>
      </c>
      <c r="E152" s="69" t="s">
        <v>461</v>
      </c>
      <c r="F152" s="15" t="s">
        <v>152</v>
      </c>
      <c r="G152" s="17">
        <v>41295</v>
      </c>
      <c r="H152" s="17">
        <v>41295</v>
      </c>
      <c r="I152" s="18" t="s">
        <v>25</v>
      </c>
      <c r="J152" s="51" t="s">
        <v>26</v>
      </c>
      <c r="K152" s="88">
        <f t="shared" si="2"/>
        <v>0</v>
      </c>
      <c r="L152" s="68" t="s">
        <v>472</v>
      </c>
      <c r="M152" s="29">
        <v>1</v>
      </c>
      <c r="N152" s="29">
        <v>0</v>
      </c>
      <c r="O152" s="29">
        <v>0</v>
      </c>
      <c r="P152" s="29">
        <v>0</v>
      </c>
      <c r="Q152" s="53"/>
      <c r="R152" s="29"/>
      <c r="S152" s="27"/>
      <c r="T152" s="28" t="s">
        <v>473</v>
      </c>
      <c r="U152" s="29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</row>
    <row r="153" spans="1:56" s="5" customFormat="1" ht="51" x14ac:dyDescent="0.25">
      <c r="A153" s="29">
        <v>120</v>
      </c>
      <c r="B153" s="63">
        <v>43270</v>
      </c>
      <c r="C153" s="14" t="s">
        <v>76</v>
      </c>
      <c r="D153" s="51" t="s">
        <v>51</v>
      </c>
      <c r="E153" s="69" t="s">
        <v>461</v>
      </c>
      <c r="F153" s="15" t="s">
        <v>152</v>
      </c>
      <c r="G153" s="17">
        <v>63604</v>
      </c>
      <c r="H153" s="17">
        <v>63604</v>
      </c>
      <c r="I153" s="18" t="s">
        <v>25</v>
      </c>
      <c r="J153" s="51" t="s">
        <v>26</v>
      </c>
      <c r="K153" s="88">
        <f t="shared" si="2"/>
        <v>0</v>
      </c>
      <c r="L153" s="68" t="s">
        <v>474</v>
      </c>
      <c r="M153" s="29">
        <v>1</v>
      </c>
      <c r="N153" s="29">
        <v>0</v>
      </c>
      <c r="O153" s="29">
        <v>0</v>
      </c>
      <c r="P153" s="29">
        <v>0</v>
      </c>
      <c r="Q153" s="53"/>
      <c r="R153" s="29"/>
      <c r="S153" s="27"/>
      <c r="T153" s="28" t="s">
        <v>475</v>
      </c>
      <c r="U153" s="29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</row>
    <row r="154" spans="1:56" s="5" customFormat="1" ht="51" x14ac:dyDescent="0.25">
      <c r="A154" s="107">
        <v>121</v>
      </c>
      <c r="B154" s="63">
        <v>43270</v>
      </c>
      <c r="C154" s="14" t="s">
        <v>76</v>
      </c>
      <c r="D154" s="51" t="s">
        <v>51</v>
      </c>
      <c r="E154" s="69" t="s">
        <v>461</v>
      </c>
      <c r="F154" s="15" t="s">
        <v>152</v>
      </c>
      <c r="G154" s="72">
        <v>41046</v>
      </c>
      <c r="H154" s="72">
        <v>41046</v>
      </c>
      <c r="I154" s="18" t="s">
        <v>25</v>
      </c>
      <c r="J154" s="51" t="s">
        <v>26</v>
      </c>
      <c r="K154" s="88">
        <f t="shared" si="2"/>
        <v>0</v>
      </c>
      <c r="L154" s="68" t="s">
        <v>476</v>
      </c>
      <c r="M154" s="29">
        <v>1</v>
      </c>
      <c r="N154" s="29">
        <v>0</v>
      </c>
      <c r="O154" s="29">
        <v>0</v>
      </c>
      <c r="P154" s="29">
        <v>0</v>
      </c>
      <c r="Q154" s="53"/>
      <c r="R154" s="29"/>
      <c r="S154" s="27"/>
      <c r="T154" s="28" t="s">
        <v>477</v>
      </c>
      <c r="U154" s="29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</row>
    <row r="155" spans="1:56" s="5" customFormat="1" ht="51" x14ac:dyDescent="0.25">
      <c r="A155" s="107">
        <v>122</v>
      </c>
      <c r="B155" s="63">
        <v>43270</v>
      </c>
      <c r="C155" s="14" t="s">
        <v>76</v>
      </c>
      <c r="D155" s="51" t="s">
        <v>51</v>
      </c>
      <c r="E155" s="69" t="s">
        <v>461</v>
      </c>
      <c r="F155" s="15" t="s">
        <v>152</v>
      </c>
      <c r="G155" s="17">
        <v>68822</v>
      </c>
      <c r="H155" s="17">
        <v>68822</v>
      </c>
      <c r="I155" s="18" t="s">
        <v>25</v>
      </c>
      <c r="J155" s="51" t="s">
        <v>26</v>
      </c>
      <c r="K155" s="88">
        <f t="shared" si="2"/>
        <v>0</v>
      </c>
      <c r="L155" s="68" t="s">
        <v>472</v>
      </c>
      <c r="M155" s="29">
        <v>1</v>
      </c>
      <c r="N155" s="29">
        <v>0</v>
      </c>
      <c r="O155" s="29">
        <v>0</v>
      </c>
      <c r="P155" s="29">
        <v>0</v>
      </c>
      <c r="Q155" s="53"/>
      <c r="R155" s="29"/>
      <c r="S155" s="27"/>
      <c r="T155" s="28" t="s">
        <v>478</v>
      </c>
      <c r="U155" s="29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</row>
    <row r="156" spans="1:56" s="5" customFormat="1" ht="38.25" customHeight="1" x14ac:dyDescent="0.25">
      <c r="A156" s="107">
        <v>123</v>
      </c>
      <c r="B156" s="63">
        <v>43270</v>
      </c>
      <c r="C156" s="14" t="s">
        <v>76</v>
      </c>
      <c r="D156" s="32" t="s">
        <v>42</v>
      </c>
      <c r="E156" s="51" t="s">
        <v>360</v>
      </c>
      <c r="F156" s="51" t="s">
        <v>383</v>
      </c>
      <c r="G156" s="17">
        <v>1918062</v>
      </c>
      <c r="H156" s="17">
        <v>1908471</v>
      </c>
      <c r="I156" s="18" t="s">
        <v>25</v>
      </c>
      <c r="J156" s="51" t="s">
        <v>148</v>
      </c>
      <c r="K156" s="88">
        <f t="shared" si="2"/>
        <v>9591</v>
      </c>
      <c r="L156" s="68" t="s">
        <v>479</v>
      </c>
      <c r="M156" s="29">
        <v>2</v>
      </c>
      <c r="N156" s="29">
        <v>0</v>
      </c>
      <c r="O156" s="29">
        <v>0</v>
      </c>
      <c r="P156" s="29">
        <v>0</v>
      </c>
      <c r="Q156" s="53"/>
      <c r="R156" s="29"/>
      <c r="S156" s="27"/>
      <c r="T156" s="28" t="s">
        <v>480</v>
      </c>
      <c r="U156" s="29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</row>
    <row r="157" spans="1:56" s="5" customFormat="1" ht="54" customHeight="1" x14ac:dyDescent="0.25">
      <c r="A157" s="107">
        <v>124</v>
      </c>
      <c r="B157" s="63">
        <v>43270</v>
      </c>
      <c r="C157" s="14" t="s">
        <v>76</v>
      </c>
      <c r="D157" s="32" t="s">
        <v>42</v>
      </c>
      <c r="E157" s="51" t="s">
        <v>360</v>
      </c>
      <c r="F157" s="51" t="s">
        <v>383</v>
      </c>
      <c r="G157" s="17">
        <v>1575376</v>
      </c>
      <c r="H157" s="17">
        <v>1567499</v>
      </c>
      <c r="I157" s="18" t="s">
        <v>25</v>
      </c>
      <c r="J157" s="51" t="s">
        <v>148</v>
      </c>
      <c r="K157" s="88">
        <f t="shared" si="2"/>
        <v>7877</v>
      </c>
      <c r="L157" s="70" t="s">
        <v>481</v>
      </c>
      <c r="M157" s="29">
        <v>2</v>
      </c>
      <c r="N157" s="29">
        <v>0</v>
      </c>
      <c r="O157" s="29">
        <v>0</v>
      </c>
      <c r="P157" s="29">
        <v>0</v>
      </c>
      <c r="Q157" s="53"/>
      <c r="R157" s="29"/>
      <c r="S157" s="27"/>
      <c r="T157" s="28" t="s">
        <v>482</v>
      </c>
      <c r="U157" s="29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</row>
    <row r="158" spans="1:56" s="5" customFormat="1" ht="41.25" customHeight="1" x14ac:dyDescent="0.25">
      <c r="A158" s="107">
        <v>125</v>
      </c>
      <c r="B158" s="63">
        <v>43270</v>
      </c>
      <c r="C158" s="14" t="s">
        <v>76</v>
      </c>
      <c r="D158" s="32" t="s">
        <v>42</v>
      </c>
      <c r="E158" s="51" t="s">
        <v>360</v>
      </c>
      <c r="F158" s="51" t="s">
        <v>383</v>
      </c>
      <c r="G158" s="17">
        <v>2083789</v>
      </c>
      <c r="H158" s="17">
        <v>2073370</v>
      </c>
      <c r="I158" s="18" t="s">
        <v>25</v>
      </c>
      <c r="J158" s="51" t="s">
        <v>148</v>
      </c>
      <c r="K158" s="88">
        <f t="shared" si="2"/>
        <v>10419</v>
      </c>
      <c r="L158" s="70" t="s">
        <v>483</v>
      </c>
      <c r="M158" s="29">
        <v>2</v>
      </c>
      <c r="N158" s="29">
        <v>0</v>
      </c>
      <c r="O158" s="29">
        <v>0</v>
      </c>
      <c r="P158" s="29">
        <v>0</v>
      </c>
      <c r="Q158" s="53"/>
      <c r="R158" s="29"/>
      <c r="S158" s="27"/>
      <c r="T158" s="28" t="s">
        <v>484</v>
      </c>
      <c r="U158" s="29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</row>
    <row r="159" spans="1:56" s="5" customFormat="1" ht="44.25" customHeight="1" x14ac:dyDescent="0.25">
      <c r="A159" s="108">
        <v>126</v>
      </c>
      <c r="B159" s="63">
        <v>43270</v>
      </c>
      <c r="C159" s="14" t="s">
        <v>76</v>
      </c>
      <c r="D159" s="32" t="s">
        <v>42</v>
      </c>
      <c r="E159" s="51" t="s">
        <v>360</v>
      </c>
      <c r="F159" s="51" t="s">
        <v>361</v>
      </c>
      <c r="G159" s="17">
        <v>1841740</v>
      </c>
      <c r="H159" s="17">
        <v>1832531.3</v>
      </c>
      <c r="I159" s="18" t="s">
        <v>25</v>
      </c>
      <c r="J159" s="51" t="s">
        <v>148</v>
      </c>
      <c r="K159" s="88">
        <f t="shared" si="2"/>
        <v>9208.6999999999534</v>
      </c>
      <c r="L159" s="70" t="s">
        <v>485</v>
      </c>
      <c r="M159" s="29">
        <v>2</v>
      </c>
      <c r="N159" s="29">
        <v>0</v>
      </c>
      <c r="O159" s="29">
        <v>1</v>
      </c>
      <c r="P159" s="29">
        <v>1</v>
      </c>
      <c r="Q159" s="75"/>
      <c r="R159" s="29"/>
      <c r="S159" s="27"/>
      <c r="T159" s="28" t="s">
        <v>486</v>
      </c>
      <c r="U159" s="29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</row>
    <row r="160" spans="1:56" s="5" customFormat="1" ht="40.5" customHeight="1" x14ac:dyDescent="0.25">
      <c r="A160" s="107">
        <v>127</v>
      </c>
      <c r="B160" s="63">
        <v>43272</v>
      </c>
      <c r="C160" s="73" t="s">
        <v>21</v>
      </c>
      <c r="D160" s="32" t="s">
        <v>42</v>
      </c>
      <c r="E160" s="69" t="s">
        <v>487</v>
      </c>
      <c r="F160" s="51" t="s">
        <v>95</v>
      </c>
      <c r="G160" s="17">
        <v>718560</v>
      </c>
      <c r="H160" s="17">
        <v>692976</v>
      </c>
      <c r="I160" s="18" t="s">
        <v>25</v>
      </c>
      <c r="J160" s="27" t="s">
        <v>42</v>
      </c>
      <c r="K160" s="88">
        <f t="shared" si="2"/>
        <v>25584</v>
      </c>
      <c r="L160" s="68" t="s">
        <v>488</v>
      </c>
      <c r="M160" s="29">
        <v>3</v>
      </c>
      <c r="N160" s="29">
        <v>0</v>
      </c>
      <c r="O160" s="29">
        <v>0</v>
      </c>
      <c r="P160" s="29">
        <v>0</v>
      </c>
      <c r="Q160" s="53"/>
      <c r="R160" s="29"/>
      <c r="S160" s="27"/>
      <c r="T160" s="28" t="s">
        <v>489</v>
      </c>
      <c r="U160" s="29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</row>
    <row r="161" spans="1:256" s="5" customFormat="1" ht="29.25" customHeight="1" x14ac:dyDescent="0.25">
      <c r="A161" s="107">
        <v>128</v>
      </c>
      <c r="B161" s="63">
        <v>43273</v>
      </c>
      <c r="C161" s="73" t="s">
        <v>21</v>
      </c>
      <c r="D161" s="51" t="s">
        <v>51</v>
      </c>
      <c r="E161" s="69" t="s">
        <v>490</v>
      </c>
      <c r="F161" s="51" t="s">
        <v>491</v>
      </c>
      <c r="G161" s="17">
        <v>42600</v>
      </c>
      <c r="H161" s="17">
        <v>24495</v>
      </c>
      <c r="I161" s="18" t="s">
        <v>25</v>
      </c>
      <c r="J161" s="51" t="s">
        <v>51</v>
      </c>
      <c r="K161" s="88">
        <f t="shared" si="2"/>
        <v>18105</v>
      </c>
      <c r="L161" s="68" t="s">
        <v>492</v>
      </c>
      <c r="M161" s="29">
        <v>5</v>
      </c>
      <c r="N161" s="29">
        <v>0</v>
      </c>
      <c r="O161" s="29">
        <v>0</v>
      </c>
      <c r="P161" s="29">
        <v>0</v>
      </c>
      <c r="Q161" s="53"/>
      <c r="R161" s="29"/>
      <c r="S161" s="27"/>
      <c r="T161" s="28" t="s">
        <v>493</v>
      </c>
      <c r="U161" s="29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</row>
    <row r="162" spans="1:256" s="5" customFormat="1" ht="39.75" customHeight="1" x14ac:dyDescent="0.25">
      <c r="A162" s="107">
        <v>129</v>
      </c>
      <c r="B162" s="63">
        <v>43273</v>
      </c>
      <c r="C162" s="61" t="s">
        <v>131</v>
      </c>
      <c r="D162" s="51" t="s">
        <v>51</v>
      </c>
      <c r="E162" s="51" t="s">
        <v>487</v>
      </c>
      <c r="F162" s="51" t="s">
        <v>190</v>
      </c>
      <c r="G162" s="17">
        <v>255501.5</v>
      </c>
      <c r="H162" s="17">
        <v>255501.5</v>
      </c>
      <c r="I162" s="18" t="s">
        <v>25</v>
      </c>
      <c r="J162" s="27" t="s">
        <v>26</v>
      </c>
      <c r="K162" s="88">
        <f t="shared" si="2"/>
        <v>0</v>
      </c>
      <c r="L162" s="68" t="s">
        <v>494</v>
      </c>
      <c r="M162" s="29">
        <v>1</v>
      </c>
      <c r="N162" s="29">
        <v>0</v>
      </c>
      <c r="O162" s="29">
        <v>0</v>
      </c>
      <c r="P162" s="29">
        <v>1</v>
      </c>
      <c r="Q162" s="53"/>
      <c r="R162" s="29"/>
      <c r="S162" s="27"/>
      <c r="T162" s="28" t="s">
        <v>495</v>
      </c>
      <c r="U162" s="29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</row>
    <row r="163" spans="1:256" s="5" customFormat="1" ht="39.200000000000003" customHeight="1" x14ac:dyDescent="0.25">
      <c r="A163" s="107">
        <v>130</v>
      </c>
      <c r="B163" s="63">
        <v>43276</v>
      </c>
      <c r="C163" s="61" t="s">
        <v>131</v>
      </c>
      <c r="D163" s="51" t="s">
        <v>51</v>
      </c>
      <c r="E163" s="51" t="s">
        <v>487</v>
      </c>
      <c r="F163" s="51" t="s">
        <v>132</v>
      </c>
      <c r="G163" s="17">
        <v>563298.6</v>
      </c>
      <c r="H163" s="17">
        <v>563298.6</v>
      </c>
      <c r="I163" s="18" t="s">
        <v>25</v>
      </c>
      <c r="J163" s="27" t="s">
        <v>26</v>
      </c>
      <c r="K163" s="88">
        <f t="shared" si="2"/>
        <v>0</v>
      </c>
      <c r="L163" s="68" t="s">
        <v>496</v>
      </c>
      <c r="M163" s="29">
        <v>1</v>
      </c>
      <c r="N163" s="29">
        <v>0</v>
      </c>
      <c r="O163" s="29">
        <v>0</v>
      </c>
      <c r="P163" s="29">
        <v>0</v>
      </c>
      <c r="Q163" s="53"/>
      <c r="R163" s="29"/>
      <c r="S163" s="27"/>
      <c r="T163" s="28" t="s">
        <v>497</v>
      </c>
      <c r="U163" s="29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</row>
    <row r="164" spans="1:256" s="5" customFormat="1" ht="30.75" customHeight="1" x14ac:dyDescent="0.25">
      <c r="A164" s="107">
        <v>131</v>
      </c>
      <c r="B164" s="63">
        <v>43277</v>
      </c>
      <c r="C164" s="14" t="s">
        <v>76</v>
      </c>
      <c r="D164" s="51" t="s">
        <v>51</v>
      </c>
      <c r="E164" s="12" t="s">
        <v>498</v>
      </c>
      <c r="F164" s="51" t="s">
        <v>499</v>
      </c>
      <c r="G164" s="72">
        <v>399996</v>
      </c>
      <c r="H164" s="17">
        <v>177000</v>
      </c>
      <c r="I164" s="18" t="s">
        <v>25</v>
      </c>
      <c r="J164" s="51" t="s">
        <v>51</v>
      </c>
      <c r="K164" s="88">
        <f t="shared" si="2"/>
        <v>222996</v>
      </c>
      <c r="L164" s="68" t="s">
        <v>500</v>
      </c>
      <c r="M164" s="29">
        <v>6</v>
      </c>
      <c r="N164" s="29">
        <v>0</v>
      </c>
      <c r="O164" s="29">
        <v>2</v>
      </c>
      <c r="P164" s="29">
        <v>2</v>
      </c>
      <c r="Q164" s="53"/>
      <c r="R164" s="29"/>
      <c r="S164" s="27"/>
      <c r="T164" s="28" t="s">
        <v>501</v>
      </c>
      <c r="U164" s="29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</row>
    <row r="165" spans="1:256" s="5" customFormat="1" ht="44.1" customHeight="1" x14ac:dyDescent="0.25">
      <c r="A165" s="107">
        <v>132</v>
      </c>
      <c r="B165" s="63">
        <v>43276</v>
      </c>
      <c r="C165" s="73" t="s">
        <v>21</v>
      </c>
      <c r="D165" s="15" t="s">
        <v>22</v>
      </c>
      <c r="E165" s="12" t="s">
        <v>502</v>
      </c>
      <c r="F165" s="51" t="s">
        <v>503</v>
      </c>
      <c r="G165" s="17">
        <v>84000</v>
      </c>
      <c r="H165" s="17">
        <v>39690</v>
      </c>
      <c r="I165" s="18" t="s">
        <v>25</v>
      </c>
      <c r="J165" s="15" t="s">
        <v>22</v>
      </c>
      <c r="K165" s="88">
        <f t="shared" si="2"/>
        <v>44310</v>
      </c>
      <c r="L165" s="68" t="s">
        <v>504</v>
      </c>
      <c r="M165" s="29">
        <v>3</v>
      </c>
      <c r="N165" s="29">
        <v>0</v>
      </c>
      <c r="O165" s="29">
        <v>1</v>
      </c>
      <c r="P165" s="29">
        <v>1</v>
      </c>
      <c r="Q165" s="53"/>
      <c r="R165" s="29"/>
      <c r="S165" s="27"/>
      <c r="T165" s="28" t="s">
        <v>505</v>
      </c>
      <c r="U165" s="29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</row>
    <row r="166" spans="1:256" s="101" customFormat="1" ht="51" customHeight="1" x14ac:dyDescent="0.25">
      <c r="A166" s="107">
        <v>133</v>
      </c>
      <c r="B166" s="63">
        <v>43279</v>
      </c>
      <c r="C166" s="61" t="s">
        <v>131</v>
      </c>
      <c r="D166" s="51" t="s">
        <v>126</v>
      </c>
      <c r="E166" s="51" t="s">
        <v>487</v>
      </c>
      <c r="F166" s="51" t="s">
        <v>506</v>
      </c>
      <c r="G166" s="17"/>
      <c r="H166" s="55">
        <v>0</v>
      </c>
      <c r="I166" s="18" t="s">
        <v>25</v>
      </c>
      <c r="J166" s="27"/>
      <c r="K166" s="88">
        <f t="shared" si="2"/>
        <v>0</v>
      </c>
      <c r="L166" s="68"/>
      <c r="M166" s="29">
        <v>0</v>
      </c>
      <c r="N166" s="29">
        <v>0</v>
      </c>
      <c r="O166" s="29">
        <v>0</v>
      </c>
      <c r="P166" s="29">
        <v>0</v>
      </c>
      <c r="Q166" s="29">
        <v>380304.3</v>
      </c>
      <c r="S166" s="27"/>
      <c r="T166" s="28"/>
      <c r="U166" s="29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IU166" s="5"/>
      <c r="IV166" s="5"/>
    </row>
    <row r="167" spans="1:256" s="101" customFormat="1" ht="33.75" customHeight="1" x14ac:dyDescent="0.25">
      <c r="A167" s="107">
        <v>134</v>
      </c>
      <c r="B167" s="63">
        <v>43279</v>
      </c>
      <c r="C167" s="61" t="s">
        <v>507</v>
      </c>
      <c r="D167" s="65" t="s">
        <v>380</v>
      </c>
      <c r="E167" s="69" t="s">
        <v>508</v>
      </c>
      <c r="F167" s="51" t="s">
        <v>431</v>
      </c>
      <c r="G167" s="17">
        <v>121972.83</v>
      </c>
      <c r="H167" s="17">
        <v>121972.83</v>
      </c>
      <c r="I167" s="18" t="s">
        <v>509</v>
      </c>
      <c r="J167" s="27" t="s">
        <v>26</v>
      </c>
      <c r="K167" s="88">
        <f t="shared" si="2"/>
        <v>0</v>
      </c>
      <c r="L167" s="68" t="s">
        <v>510</v>
      </c>
      <c r="M167" s="29">
        <v>1</v>
      </c>
      <c r="N167" s="29">
        <v>0</v>
      </c>
      <c r="O167" s="29">
        <v>1</v>
      </c>
      <c r="P167" s="29">
        <v>1</v>
      </c>
      <c r="Q167" s="53"/>
      <c r="R167" s="29"/>
      <c r="S167" s="27"/>
      <c r="T167" s="28" t="s">
        <v>511</v>
      </c>
      <c r="U167" s="29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IU167" s="5"/>
      <c r="IV167" s="5"/>
    </row>
    <row r="168" spans="1:256" s="101" customFormat="1" ht="38.25" customHeight="1" x14ac:dyDescent="0.25">
      <c r="A168" s="107">
        <v>135</v>
      </c>
      <c r="B168" s="63">
        <v>43279</v>
      </c>
      <c r="C168" s="73" t="s">
        <v>21</v>
      </c>
      <c r="D168" s="15" t="s">
        <v>22</v>
      </c>
      <c r="E168" s="51" t="s">
        <v>512</v>
      </c>
      <c r="F168" s="51" t="s">
        <v>513</v>
      </c>
      <c r="G168" s="72">
        <v>12000</v>
      </c>
      <c r="H168" s="17">
        <v>9000</v>
      </c>
      <c r="I168" s="18" t="s">
        <v>25</v>
      </c>
      <c r="J168" s="27" t="s">
        <v>26</v>
      </c>
      <c r="K168" s="88">
        <f t="shared" si="2"/>
        <v>3000</v>
      </c>
      <c r="L168" s="68" t="s">
        <v>514</v>
      </c>
      <c r="M168" s="29">
        <v>1</v>
      </c>
      <c r="N168" s="29">
        <v>0</v>
      </c>
      <c r="O168" s="29">
        <v>0</v>
      </c>
      <c r="P168" s="29">
        <v>0</v>
      </c>
      <c r="Q168" s="53"/>
      <c r="R168" s="29"/>
      <c r="S168" s="27"/>
      <c r="T168" s="28" t="s">
        <v>515</v>
      </c>
      <c r="U168" s="29"/>
      <c r="V168" s="26">
        <v>9000</v>
      </c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IU168" s="109"/>
      <c r="IV168" s="109"/>
    </row>
    <row r="169" spans="1:256" s="101" customFormat="1" ht="38.25" customHeight="1" x14ac:dyDescent="0.25">
      <c r="A169" s="107">
        <v>136</v>
      </c>
      <c r="B169" s="63">
        <v>43279</v>
      </c>
      <c r="C169" s="73" t="s">
        <v>21</v>
      </c>
      <c r="D169" s="15" t="s">
        <v>22</v>
      </c>
      <c r="E169" s="69" t="s">
        <v>232</v>
      </c>
      <c r="F169" s="51" t="s">
        <v>516</v>
      </c>
      <c r="G169" s="17">
        <v>11000</v>
      </c>
      <c r="H169" s="17">
        <v>9900</v>
      </c>
      <c r="I169" s="18" t="s">
        <v>25</v>
      </c>
      <c r="J169" s="15" t="s">
        <v>22</v>
      </c>
      <c r="K169" s="88">
        <f t="shared" si="2"/>
        <v>1100</v>
      </c>
      <c r="L169" s="68" t="s">
        <v>517</v>
      </c>
      <c r="M169" s="29">
        <v>4</v>
      </c>
      <c r="N169" s="29">
        <v>0</v>
      </c>
      <c r="O169" s="29">
        <v>2</v>
      </c>
      <c r="P169" s="29">
        <v>2</v>
      </c>
      <c r="Q169" s="53"/>
      <c r="R169" s="29"/>
      <c r="S169" s="97"/>
      <c r="T169" s="98" t="s">
        <v>518</v>
      </c>
      <c r="U169" s="34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IU169" s="109"/>
      <c r="IV169" s="109"/>
    </row>
    <row r="170" spans="1:256" s="101" customFormat="1" ht="57.6" customHeight="1" x14ac:dyDescent="0.25">
      <c r="A170" s="107">
        <v>137</v>
      </c>
      <c r="B170" s="63">
        <v>43272</v>
      </c>
      <c r="C170" s="61" t="s">
        <v>21</v>
      </c>
      <c r="D170" s="65" t="s">
        <v>51</v>
      </c>
      <c r="E170" s="69" t="s">
        <v>519</v>
      </c>
      <c r="F170" s="51" t="s">
        <v>382</v>
      </c>
      <c r="G170" s="93"/>
      <c r="H170" s="55">
        <v>0</v>
      </c>
      <c r="I170" s="18" t="s">
        <v>25</v>
      </c>
      <c r="J170" s="27"/>
      <c r="K170" s="88">
        <f t="shared" si="2"/>
        <v>0</v>
      </c>
      <c r="L170" s="68"/>
      <c r="M170" s="29"/>
      <c r="N170" s="29"/>
      <c r="O170" s="29"/>
      <c r="P170" s="29"/>
      <c r="Q170" s="29"/>
      <c r="R170" s="53"/>
      <c r="S170" s="27"/>
      <c r="T170" s="28"/>
      <c r="U170" s="29">
        <v>51000</v>
      </c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IU170" s="109"/>
      <c r="IV170" s="109"/>
    </row>
    <row r="171" spans="1:256" s="101" customFormat="1" ht="39.950000000000003" customHeight="1" x14ac:dyDescent="0.25">
      <c r="A171" s="107">
        <v>138</v>
      </c>
      <c r="B171" s="63" t="s">
        <v>520</v>
      </c>
      <c r="C171" s="61" t="s">
        <v>21</v>
      </c>
      <c r="D171" s="15" t="s">
        <v>22</v>
      </c>
      <c r="E171" s="51" t="s">
        <v>521</v>
      </c>
      <c r="F171" s="51" t="s">
        <v>382</v>
      </c>
      <c r="G171" s="88"/>
      <c r="H171" s="55">
        <v>0</v>
      </c>
      <c r="I171" s="18" t="s">
        <v>25</v>
      </c>
      <c r="J171" s="27"/>
      <c r="K171" s="88">
        <f t="shared" si="2"/>
        <v>0</v>
      </c>
      <c r="L171" s="68"/>
      <c r="M171" s="29"/>
      <c r="N171" s="29"/>
      <c r="O171" s="29"/>
      <c r="P171" s="29"/>
      <c r="Q171" s="53"/>
      <c r="R171" s="53"/>
      <c r="S171" s="27"/>
      <c r="T171" s="28"/>
      <c r="U171" s="29">
        <v>25000</v>
      </c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IU171" s="109"/>
      <c r="IV171" s="109"/>
    </row>
    <row r="172" spans="1:256" s="101" customFormat="1" ht="48.4" customHeight="1" x14ac:dyDescent="0.25">
      <c r="A172" s="107">
        <v>139</v>
      </c>
      <c r="B172" s="63">
        <v>43283</v>
      </c>
      <c r="C172" s="61" t="s">
        <v>522</v>
      </c>
      <c r="D172" s="65" t="s">
        <v>51</v>
      </c>
      <c r="E172" s="51" t="s">
        <v>523</v>
      </c>
      <c r="F172" s="51" t="s">
        <v>431</v>
      </c>
      <c r="G172" s="88">
        <v>1633346.4</v>
      </c>
      <c r="H172" s="17">
        <v>1591000</v>
      </c>
      <c r="I172" s="18" t="s">
        <v>509</v>
      </c>
      <c r="J172" s="65" t="s">
        <v>51</v>
      </c>
      <c r="K172" s="110">
        <f t="shared" si="2"/>
        <v>42346.399999999907</v>
      </c>
      <c r="L172" s="68" t="s">
        <v>524</v>
      </c>
      <c r="M172" s="29">
        <v>5</v>
      </c>
      <c r="N172" s="29">
        <v>0</v>
      </c>
      <c r="O172" s="29">
        <v>1</v>
      </c>
      <c r="P172" s="29">
        <v>1</v>
      </c>
      <c r="Q172" s="53"/>
      <c r="R172" s="29"/>
      <c r="S172" s="23"/>
      <c r="T172" s="24" t="s">
        <v>525</v>
      </c>
      <c r="U172" s="25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IU172" s="109"/>
      <c r="IV172" s="109"/>
    </row>
    <row r="173" spans="1:256" s="101" customFormat="1" ht="40.9" customHeight="1" x14ac:dyDescent="0.25">
      <c r="A173" s="107">
        <v>140</v>
      </c>
      <c r="B173" s="63">
        <v>43283</v>
      </c>
      <c r="C173" s="61" t="s">
        <v>526</v>
      </c>
      <c r="D173" s="65" t="s">
        <v>51</v>
      </c>
      <c r="E173" s="51" t="s">
        <v>523</v>
      </c>
      <c r="F173" s="51" t="s">
        <v>527</v>
      </c>
      <c r="G173" s="88">
        <v>820142.4</v>
      </c>
      <c r="H173" s="17">
        <v>734027.45</v>
      </c>
      <c r="I173" s="18" t="s">
        <v>509</v>
      </c>
      <c r="J173" s="65" t="s">
        <v>51</v>
      </c>
      <c r="K173" s="110">
        <f t="shared" si="2"/>
        <v>86114.95000000007</v>
      </c>
      <c r="L173" s="68" t="s">
        <v>528</v>
      </c>
      <c r="M173" s="29">
        <v>6</v>
      </c>
      <c r="N173" s="29">
        <v>0</v>
      </c>
      <c r="O173" s="29">
        <v>1</v>
      </c>
      <c r="P173" s="29">
        <v>1</v>
      </c>
      <c r="Q173" s="53"/>
      <c r="R173" s="29"/>
      <c r="S173" s="27"/>
      <c r="T173" s="28" t="s">
        <v>529</v>
      </c>
      <c r="U173" s="29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IU173" s="109"/>
      <c r="IV173" s="109"/>
    </row>
    <row r="174" spans="1:256" s="101" customFormat="1" ht="50.1" customHeight="1" x14ac:dyDescent="0.25">
      <c r="A174" s="107">
        <v>141</v>
      </c>
      <c r="B174" s="63">
        <v>43283</v>
      </c>
      <c r="C174" s="61" t="s">
        <v>530</v>
      </c>
      <c r="D174" s="65" t="s">
        <v>51</v>
      </c>
      <c r="E174" s="51" t="s">
        <v>523</v>
      </c>
      <c r="F174" s="51" t="s">
        <v>527</v>
      </c>
      <c r="G174" s="88">
        <v>1387738.8</v>
      </c>
      <c r="H174" s="17">
        <v>1158761.8999999999</v>
      </c>
      <c r="I174" s="18" t="s">
        <v>509</v>
      </c>
      <c r="J174" s="65" t="s">
        <v>51</v>
      </c>
      <c r="K174" s="110">
        <f t="shared" si="2"/>
        <v>228976.90000000014</v>
      </c>
      <c r="L174" s="68" t="s">
        <v>531</v>
      </c>
      <c r="M174" s="29">
        <v>7</v>
      </c>
      <c r="N174" s="29">
        <v>1</v>
      </c>
      <c r="O174" s="29">
        <v>1</v>
      </c>
      <c r="P174" s="29">
        <v>1</v>
      </c>
      <c r="Q174" s="53"/>
      <c r="R174" s="29"/>
      <c r="S174" s="27"/>
      <c r="T174" s="28" t="s">
        <v>532</v>
      </c>
      <c r="U174" s="29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IU174" s="109"/>
      <c r="IV174" s="109"/>
    </row>
    <row r="175" spans="1:256" s="101" customFormat="1" ht="52.5" customHeight="1" x14ac:dyDescent="0.25">
      <c r="A175" s="108">
        <v>142</v>
      </c>
      <c r="B175" s="94">
        <v>43283</v>
      </c>
      <c r="C175" s="61" t="s">
        <v>332</v>
      </c>
      <c r="D175" s="52" t="s">
        <v>51</v>
      </c>
      <c r="E175" s="32" t="s">
        <v>523</v>
      </c>
      <c r="F175" s="51" t="s">
        <v>431</v>
      </c>
      <c r="G175" s="111">
        <v>999600</v>
      </c>
      <c r="H175" s="55">
        <v>940000</v>
      </c>
      <c r="I175" s="18" t="s">
        <v>509</v>
      </c>
      <c r="J175" s="65" t="s">
        <v>51</v>
      </c>
      <c r="K175" s="112">
        <f t="shared" si="2"/>
        <v>59600</v>
      </c>
      <c r="L175" s="58" t="s">
        <v>533</v>
      </c>
      <c r="M175" s="34">
        <v>3</v>
      </c>
      <c r="N175" s="34">
        <v>0</v>
      </c>
      <c r="O175" s="34">
        <v>1</v>
      </c>
      <c r="P175" s="34">
        <v>1</v>
      </c>
      <c r="Q175" s="75"/>
      <c r="R175" s="34"/>
      <c r="S175" s="97"/>
      <c r="T175" s="98" t="s">
        <v>534</v>
      </c>
      <c r="U175" s="29"/>
      <c r="IU175" s="113"/>
      <c r="IV175" s="113"/>
    </row>
    <row r="176" spans="1:256" s="101" customFormat="1" ht="58.35" customHeight="1" x14ac:dyDescent="0.25">
      <c r="A176" s="107">
        <v>143</v>
      </c>
      <c r="B176" s="63">
        <v>43283</v>
      </c>
      <c r="C176" s="61" t="s">
        <v>535</v>
      </c>
      <c r="D176" s="65" t="s">
        <v>51</v>
      </c>
      <c r="E176" s="51" t="s">
        <v>523</v>
      </c>
      <c r="F176" s="51" t="s">
        <v>527</v>
      </c>
      <c r="G176" s="88">
        <v>842935.37</v>
      </c>
      <c r="H176" s="17">
        <v>784000</v>
      </c>
      <c r="I176" s="18" t="s">
        <v>509</v>
      </c>
      <c r="J176" s="65" t="s">
        <v>51</v>
      </c>
      <c r="K176" s="110">
        <f t="shared" si="2"/>
        <v>58935.369999999995</v>
      </c>
      <c r="L176" s="68" t="s">
        <v>536</v>
      </c>
      <c r="M176" s="29">
        <v>2</v>
      </c>
      <c r="N176" s="29">
        <v>0</v>
      </c>
      <c r="O176" s="29">
        <v>1</v>
      </c>
      <c r="P176" s="29">
        <v>1</v>
      </c>
      <c r="Q176" s="29"/>
      <c r="R176" s="29"/>
      <c r="S176" s="27"/>
      <c r="T176" s="28" t="s">
        <v>537</v>
      </c>
      <c r="U176" s="29"/>
      <c r="IU176" s="113"/>
      <c r="IV176" s="113"/>
    </row>
    <row r="177" spans="1:256" s="101" customFormat="1" ht="54.2" customHeight="1" x14ac:dyDescent="0.25">
      <c r="A177" s="114">
        <v>144</v>
      </c>
      <c r="B177" s="63">
        <v>43284</v>
      </c>
      <c r="C177" s="14" t="s">
        <v>76</v>
      </c>
      <c r="D177" s="51" t="s">
        <v>51</v>
      </c>
      <c r="E177" s="51" t="s">
        <v>538</v>
      </c>
      <c r="F177" s="51" t="s">
        <v>147</v>
      </c>
      <c r="G177" s="88">
        <v>2603856</v>
      </c>
      <c r="H177" s="17">
        <v>2590836.7200000002</v>
      </c>
      <c r="I177" s="44" t="s">
        <v>25</v>
      </c>
      <c r="J177" s="51" t="s">
        <v>148</v>
      </c>
      <c r="K177" s="110">
        <f t="shared" si="2"/>
        <v>13019.279999999795</v>
      </c>
      <c r="L177" s="115" t="s">
        <v>539</v>
      </c>
      <c r="M177" s="25">
        <v>2</v>
      </c>
      <c r="N177" s="25">
        <v>0</v>
      </c>
      <c r="O177" s="25">
        <v>1</v>
      </c>
      <c r="P177" s="25">
        <v>0</v>
      </c>
      <c r="Q177" s="86"/>
      <c r="R177" s="25"/>
      <c r="S177" s="23"/>
      <c r="T177" s="24" t="s">
        <v>540</v>
      </c>
      <c r="U177" s="29"/>
      <c r="IU177" s="113"/>
      <c r="IV177" s="113"/>
    </row>
    <row r="178" spans="1:256" s="101" customFormat="1" ht="50.1" customHeight="1" x14ac:dyDescent="0.25">
      <c r="A178" s="114">
        <v>145</v>
      </c>
      <c r="B178" s="94">
        <v>43284</v>
      </c>
      <c r="C178" s="73" t="s">
        <v>76</v>
      </c>
      <c r="D178" s="32" t="s">
        <v>51</v>
      </c>
      <c r="E178" s="51" t="s">
        <v>538</v>
      </c>
      <c r="F178" s="51" t="s">
        <v>361</v>
      </c>
      <c r="G178" s="111">
        <v>1274962</v>
      </c>
      <c r="H178" s="55">
        <v>1268587.19</v>
      </c>
      <c r="I178" s="44" t="s">
        <v>25</v>
      </c>
      <c r="J178" s="51" t="s">
        <v>148</v>
      </c>
      <c r="K178" s="111">
        <f t="shared" si="2"/>
        <v>6374.8100000000559</v>
      </c>
      <c r="L178" s="116" t="s">
        <v>541</v>
      </c>
      <c r="M178" s="85">
        <v>3</v>
      </c>
      <c r="N178" s="85">
        <v>0</v>
      </c>
      <c r="O178" s="85">
        <v>1</v>
      </c>
      <c r="P178" s="85">
        <v>1</v>
      </c>
      <c r="Q178" s="86"/>
      <c r="R178" s="25"/>
      <c r="S178" s="23"/>
      <c r="T178" s="24" t="s">
        <v>542</v>
      </c>
      <c r="U178" s="29"/>
      <c r="IU178" s="113"/>
      <c r="IV178" s="113"/>
    </row>
    <row r="179" spans="1:256" s="101" customFormat="1" ht="58.35" customHeight="1" x14ac:dyDescent="0.25">
      <c r="A179" s="114">
        <v>146</v>
      </c>
      <c r="B179" s="63">
        <v>43284</v>
      </c>
      <c r="C179" s="14" t="s">
        <v>76</v>
      </c>
      <c r="D179" s="51" t="s">
        <v>51</v>
      </c>
      <c r="E179" s="51" t="s">
        <v>538</v>
      </c>
      <c r="F179" s="51" t="s">
        <v>147</v>
      </c>
      <c r="G179" s="88">
        <v>2513051</v>
      </c>
      <c r="H179" s="17">
        <v>2500485.7400000002</v>
      </c>
      <c r="I179" s="44" t="s">
        <v>25</v>
      </c>
      <c r="J179" s="51" t="s">
        <v>148</v>
      </c>
      <c r="K179" s="88">
        <f t="shared" si="2"/>
        <v>12565.259999999776</v>
      </c>
      <c r="L179" s="68" t="s">
        <v>543</v>
      </c>
      <c r="M179" s="29">
        <v>2</v>
      </c>
      <c r="N179" s="29">
        <v>0</v>
      </c>
      <c r="O179" s="29">
        <v>0</v>
      </c>
      <c r="P179" s="29">
        <v>0</v>
      </c>
      <c r="Q179" s="86"/>
      <c r="R179" s="25"/>
      <c r="S179" s="23"/>
      <c r="T179" s="24" t="s">
        <v>544</v>
      </c>
      <c r="U179" s="29"/>
      <c r="IU179" s="113"/>
      <c r="IV179" s="113"/>
    </row>
    <row r="180" spans="1:256" s="101" customFormat="1" ht="55.9" customHeight="1" x14ac:dyDescent="0.25">
      <c r="A180" s="114">
        <v>147</v>
      </c>
      <c r="B180" s="63">
        <v>43284</v>
      </c>
      <c r="C180" s="61" t="s">
        <v>21</v>
      </c>
      <c r="D180" s="15" t="s">
        <v>22</v>
      </c>
      <c r="E180" s="69" t="s">
        <v>545</v>
      </c>
      <c r="F180" s="51" t="s">
        <v>165</v>
      </c>
      <c r="G180" s="72">
        <v>4800</v>
      </c>
      <c r="H180" s="17">
        <v>4400</v>
      </c>
      <c r="I180" s="44" t="s">
        <v>25</v>
      </c>
      <c r="J180" s="27" t="s">
        <v>26</v>
      </c>
      <c r="K180" s="88">
        <f t="shared" si="2"/>
        <v>400</v>
      </c>
      <c r="L180" s="115" t="s">
        <v>546</v>
      </c>
      <c r="M180" s="25">
        <v>1</v>
      </c>
      <c r="N180" s="25">
        <v>0</v>
      </c>
      <c r="O180" s="25">
        <v>1</v>
      </c>
      <c r="P180" s="25">
        <v>1</v>
      </c>
      <c r="Q180" s="86"/>
      <c r="R180" s="25"/>
      <c r="S180" s="23"/>
      <c r="T180" s="24" t="s">
        <v>547</v>
      </c>
      <c r="U180" s="29"/>
      <c r="V180" s="117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IU180" s="109"/>
      <c r="IV180" s="109"/>
    </row>
    <row r="181" spans="1:256" s="101" customFormat="1" ht="57.6" customHeight="1" x14ac:dyDescent="0.25">
      <c r="A181" s="107">
        <v>148</v>
      </c>
      <c r="B181" s="63">
        <v>43280</v>
      </c>
      <c r="C181" s="61" t="s">
        <v>21</v>
      </c>
      <c r="D181" s="15" t="s">
        <v>51</v>
      </c>
      <c r="E181" s="69" t="s">
        <v>548</v>
      </c>
      <c r="F181" s="51" t="s">
        <v>64</v>
      </c>
      <c r="G181" s="72">
        <v>50000</v>
      </c>
      <c r="H181" s="17">
        <v>39000</v>
      </c>
      <c r="I181" s="44" t="s">
        <v>25</v>
      </c>
      <c r="J181" s="15" t="s">
        <v>51</v>
      </c>
      <c r="K181" s="88">
        <f t="shared" si="2"/>
        <v>11000</v>
      </c>
      <c r="L181" s="68" t="s">
        <v>549</v>
      </c>
      <c r="M181" s="29">
        <v>3</v>
      </c>
      <c r="N181" s="29">
        <v>0</v>
      </c>
      <c r="O181" s="29">
        <v>0</v>
      </c>
      <c r="P181" s="29">
        <v>0</v>
      </c>
      <c r="Q181" s="53"/>
      <c r="R181" s="29"/>
      <c r="S181" s="27"/>
      <c r="T181" s="28" t="s">
        <v>550</v>
      </c>
      <c r="U181" s="29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IU181" s="109"/>
      <c r="IV181" s="109"/>
    </row>
    <row r="182" spans="1:256" s="101" customFormat="1" ht="50.85" customHeight="1" x14ac:dyDescent="0.25">
      <c r="A182" s="107">
        <v>149</v>
      </c>
      <c r="B182" s="118">
        <v>43284</v>
      </c>
      <c r="C182" s="119" t="s">
        <v>21</v>
      </c>
      <c r="D182" s="15" t="s">
        <v>22</v>
      </c>
      <c r="E182" s="120" t="s">
        <v>551</v>
      </c>
      <c r="F182" s="81" t="s">
        <v>552</v>
      </c>
      <c r="G182" s="33">
        <v>32000</v>
      </c>
      <c r="H182" s="121">
        <v>32000</v>
      </c>
      <c r="I182" s="122" t="s">
        <v>25</v>
      </c>
      <c r="J182" s="23" t="s">
        <v>26</v>
      </c>
      <c r="K182" s="123">
        <f t="shared" si="2"/>
        <v>0</v>
      </c>
      <c r="L182" s="68" t="s">
        <v>553</v>
      </c>
      <c r="M182" s="29">
        <v>1</v>
      </c>
      <c r="N182" s="29">
        <v>0</v>
      </c>
      <c r="O182" s="29">
        <v>1</v>
      </c>
      <c r="P182" s="29">
        <v>1</v>
      </c>
      <c r="Q182" s="53"/>
      <c r="R182" s="29"/>
      <c r="S182" s="27"/>
      <c r="T182" s="28" t="s">
        <v>554</v>
      </c>
      <c r="U182" s="29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IU182" s="109"/>
      <c r="IV182" s="109"/>
    </row>
    <row r="183" spans="1:256" s="101" customFormat="1" ht="54.95" customHeight="1" x14ac:dyDescent="0.25">
      <c r="A183" s="107">
        <v>150</v>
      </c>
      <c r="B183" s="63">
        <v>43284</v>
      </c>
      <c r="C183" s="61" t="s">
        <v>21</v>
      </c>
      <c r="D183" s="51" t="s">
        <v>51</v>
      </c>
      <c r="E183" s="51" t="s">
        <v>555</v>
      </c>
      <c r="F183" s="51" t="s">
        <v>556</v>
      </c>
      <c r="G183" s="72">
        <v>72000</v>
      </c>
      <c r="H183" s="124">
        <v>67320</v>
      </c>
      <c r="I183" s="18" t="s">
        <v>25</v>
      </c>
      <c r="J183" s="51" t="s">
        <v>51</v>
      </c>
      <c r="K183" s="88">
        <f t="shared" si="2"/>
        <v>4680</v>
      </c>
      <c r="L183" s="68" t="s">
        <v>557</v>
      </c>
      <c r="M183" s="29">
        <v>3</v>
      </c>
      <c r="N183" s="29">
        <v>0</v>
      </c>
      <c r="O183" s="29">
        <v>0</v>
      </c>
      <c r="P183" s="29">
        <v>0</v>
      </c>
      <c r="Q183" s="53"/>
      <c r="R183" s="29"/>
      <c r="S183" s="27"/>
      <c r="T183" s="28" t="s">
        <v>558</v>
      </c>
      <c r="U183" s="29"/>
      <c r="IU183" s="125"/>
      <c r="IV183" s="125"/>
    </row>
    <row r="184" spans="1:256" s="101" customFormat="1" ht="39.950000000000003" customHeight="1" x14ac:dyDescent="0.25">
      <c r="A184" s="107">
        <v>151</v>
      </c>
      <c r="B184" s="63">
        <v>43291</v>
      </c>
      <c r="C184" s="61" t="s">
        <v>21</v>
      </c>
      <c r="D184" s="51" t="s">
        <v>51</v>
      </c>
      <c r="E184" s="69" t="s">
        <v>559</v>
      </c>
      <c r="F184" s="51" t="s">
        <v>173</v>
      </c>
      <c r="G184" s="17">
        <v>26000</v>
      </c>
      <c r="H184" s="51">
        <v>25870</v>
      </c>
      <c r="I184" s="18" t="s">
        <v>25</v>
      </c>
      <c r="J184" s="51" t="s">
        <v>148</v>
      </c>
      <c r="K184" s="88">
        <f t="shared" si="2"/>
        <v>130</v>
      </c>
      <c r="L184" s="68" t="s">
        <v>528</v>
      </c>
      <c r="M184" s="29">
        <v>2</v>
      </c>
      <c r="N184" s="29">
        <v>0</v>
      </c>
      <c r="O184" s="29">
        <v>0</v>
      </c>
      <c r="P184" s="29">
        <v>0</v>
      </c>
      <c r="Q184" s="53"/>
      <c r="R184" s="29"/>
      <c r="S184" s="27"/>
      <c r="T184" s="28" t="s">
        <v>529</v>
      </c>
      <c r="U184" s="29"/>
      <c r="IU184" s="125"/>
      <c r="IV184" s="125"/>
    </row>
    <row r="185" spans="1:256" s="101" customFormat="1" ht="39.950000000000003" customHeight="1" x14ac:dyDescent="0.25">
      <c r="A185" s="107">
        <v>152</v>
      </c>
      <c r="B185" s="63">
        <v>43284</v>
      </c>
      <c r="C185" s="61" t="s">
        <v>21</v>
      </c>
      <c r="D185" s="15" t="s">
        <v>22</v>
      </c>
      <c r="E185" s="69" t="s">
        <v>560</v>
      </c>
      <c r="F185" s="51" t="s">
        <v>561</v>
      </c>
      <c r="G185" s="17">
        <v>8000</v>
      </c>
      <c r="H185" s="124">
        <v>7600</v>
      </c>
      <c r="I185" s="18" t="s">
        <v>25</v>
      </c>
      <c r="J185" s="27" t="s">
        <v>26</v>
      </c>
      <c r="K185" s="88">
        <f t="shared" si="2"/>
        <v>400</v>
      </c>
      <c r="L185" s="68" t="s">
        <v>562</v>
      </c>
      <c r="M185" s="29">
        <v>1</v>
      </c>
      <c r="N185" s="29">
        <v>0</v>
      </c>
      <c r="O185" s="29">
        <v>1</v>
      </c>
      <c r="P185" s="29">
        <v>1</v>
      </c>
      <c r="Q185" s="29"/>
      <c r="R185" s="29"/>
      <c r="S185" s="27"/>
      <c r="T185" s="28" t="s">
        <v>563</v>
      </c>
      <c r="U185" s="29"/>
      <c r="IU185" s="125"/>
      <c r="IV185" s="125"/>
    </row>
    <row r="186" spans="1:256" s="101" customFormat="1" ht="51" customHeight="1" x14ac:dyDescent="0.25">
      <c r="A186" s="107">
        <v>153</v>
      </c>
      <c r="B186" s="63">
        <v>43287</v>
      </c>
      <c r="C186" s="61" t="s">
        <v>21</v>
      </c>
      <c r="D186" s="15" t="s">
        <v>22</v>
      </c>
      <c r="E186" s="124" t="s">
        <v>564</v>
      </c>
      <c r="F186" s="51" t="s">
        <v>565</v>
      </c>
      <c r="G186" s="72">
        <v>5970</v>
      </c>
      <c r="H186" s="124">
        <v>5970</v>
      </c>
      <c r="I186" s="44" t="s">
        <v>25</v>
      </c>
      <c r="J186" s="27" t="s">
        <v>26</v>
      </c>
      <c r="K186" s="88">
        <f t="shared" si="2"/>
        <v>0</v>
      </c>
      <c r="L186" s="68" t="s">
        <v>566</v>
      </c>
      <c r="M186" s="29">
        <v>1</v>
      </c>
      <c r="N186" s="29">
        <v>0</v>
      </c>
      <c r="O186" s="29">
        <v>1</v>
      </c>
      <c r="P186" s="29">
        <v>1</v>
      </c>
      <c r="Q186" s="29"/>
      <c r="R186" s="29"/>
      <c r="S186" s="27"/>
      <c r="T186" s="28" t="s">
        <v>567</v>
      </c>
      <c r="U186" s="29"/>
      <c r="IU186" s="125"/>
      <c r="IV186" s="125"/>
    </row>
    <row r="187" spans="1:256" s="101" customFormat="1" ht="51" customHeight="1" x14ac:dyDescent="0.25">
      <c r="A187" s="107">
        <v>154</v>
      </c>
      <c r="B187" s="63">
        <v>43287</v>
      </c>
      <c r="C187" s="14" t="s">
        <v>76</v>
      </c>
      <c r="D187" s="32" t="s">
        <v>51</v>
      </c>
      <c r="E187" s="124" t="s">
        <v>568</v>
      </c>
      <c r="F187" s="51" t="s">
        <v>569</v>
      </c>
      <c r="G187" s="72">
        <v>491748</v>
      </c>
      <c r="H187" s="124">
        <v>125000</v>
      </c>
      <c r="I187" s="44" t="s">
        <v>25</v>
      </c>
      <c r="J187" s="51" t="s">
        <v>51</v>
      </c>
      <c r="K187" s="88">
        <f t="shared" si="2"/>
        <v>366748</v>
      </c>
      <c r="L187" s="68" t="s">
        <v>492</v>
      </c>
      <c r="M187" s="29">
        <v>5</v>
      </c>
      <c r="N187" s="29">
        <v>0</v>
      </c>
      <c r="O187" s="29">
        <v>0</v>
      </c>
      <c r="P187" s="29">
        <v>0</v>
      </c>
      <c r="Q187" s="29"/>
      <c r="R187" s="29"/>
      <c r="S187" s="27"/>
      <c r="T187" s="28" t="s">
        <v>570</v>
      </c>
      <c r="U187" s="29"/>
      <c r="IU187" s="125"/>
      <c r="IV187" s="125"/>
    </row>
    <row r="188" spans="1:256" s="101" customFormat="1" ht="59.1" customHeight="1" x14ac:dyDescent="0.25">
      <c r="A188" s="107">
        <v>155</v>
      </c>
      <c r="B188" s="63">
        <v>43287</v>
      </c>
      <c r="C188" s="126" t="s">
        <v>283</v>
      </c>
      <c r="D188" s="51" t="s">
        <v>42</v>
      </c>
      <c r="E188" s="127" t="s">
        <v>571</v>
      </c>
      <c r="F188" s="51" t="s">
        <v>572</v>
      </c>
      <c r="G188" s="72">
        <v>548000</v>
      </c>
      <c r="H188" s="124">
        <v>395586.15</v>
      </c>
      <c r="I188" s="44" t="s">
        <v>25</v>
      </c>
      <c r="J188" s="128" t="s">
        <v>42</v>
      </c>
      <c r="K188" s="88">
        <f t="shared" si="2"/>
        <v>152413.84999999998</v>
      </c>
      <c r="L188" s="68" t="s">
        <v>573</v>
      </c>
      <c r="M188" s="29">
        <v>6</v>
      </c>
      <c r="N188" s="29">
        <v>0</v>
      </c>
      <c r="O188" s="29">
        <v>2</v>
      </c>
      <c r="P188" s="29">
        <v>1</v>
      </c>
      <c r="Q188" s="29"/>
      <c r="R188" s="29"/>
      <c r="S188" s="27"/>
      <c r="T188" s="28" t="s">
        <v>574</v>
      </c>
      <c r="U188" s="29"/>
      <c r="IU188" s="125"/>
      <c r="IV188" s="125"/>
    </row>
    <row r="189" spans="1:256" s="101" customFormat="1" ht="63.75" x14ac:dyDescent="0.25">
      <c r="A189" s="107">
        <v>156</v>
      </c>
      <c r="B189" s="63">
        <v>43287</v>
      </c>
      <c r="C189" s="61" t="s">
        <v>21</v>
      </c>
      <c r="D189" s="15" t="s">
        <v>29</v>
      </c>
      <c r="E189" s="129" t="s">
        <v>575</v>
      </c>
      <c r="F189" s="51" t="s">
        <v>93</v>
      </c>
      <c r="G189" s="93"/>
      <c r="H189" s="55">
        <v>0</v>
      </c>
      <c r="I189" s="44" t="s">
        <v>25</v>
      </c>
      <c r="J189" s="27"/>
      <c r="K189" s="88">
        <f t="shared" si="2"/>
        <v>0</v>
      </c>
      <c r="L189" s="68"/>
      <c r="M189" s="29"/>
      <c r="N189" s="29"/>
      <c r="O189" s="29"/>
      <c r="P189" s="29"/>
      <c r="Q189" s="29">
        <v>13050</v>
      </c>
      <c r="R189" s="29"/>
      <c r="S189" s="27"/>
      <c r="T189" s="28"/>
      <c r="U189" s="29"/>
      <c r="IU189" s="125"/>
      <c r="IV189" s="125"/>
    </row>
    <row r="190" spans="1:256" s="101" customFormat="1" ht="45" x14ac:dyDescent="0.25">
      <c r="A190" s="107">
        <v>157</v>
      </c>
      <c r="B190" s="63">
        <v>43291</v>
      </c>
      <c r="C190" s="90" t="s">
        <v>131</v>
      </c>
      <c r="D190" s="51" t="s">
        <v>51</v>
      </c>
      <c r="E190" s="129" t="s">
        <v>576</v>
      </c>
      <c r="F190" s="51" t="s">
        <v>577</v>
      </c>
      <c r="G190" s="17">
        <v>352000</v>
      </c>
      <c r="H190" s="124">
        <v>294960</v>
      </c>
      <c r="I190" s="44" t="s">
        <v>25</v>
      </c>
      <c r="J190" s="51" t="s">
        <v>51</v>
      </c>
      <c r="K190" s="88">
        <f t="shared" si="2"/>
        <v>57040</v>
      </c>
      <c r="L190" s="68" t="s">
        <v>578</v>
      </c>
      <c r="M190" s="29">
        <v>2</v>
      </c>
      <c r="N190" s="29">
        <v>0</v>
      </c>
      <c r="O190" s="29">
        <v>0</v>
      </c>
      <c r="P190" s="29">
        <v>0</v>
      </c>
      <c r="Q190" s="29"/>
      <c r="R190" s="29"/>
      <c r="S190" s="27"/>
      <c r="T190" s="28" t="s">
        <v>579</v>
      </c>
      <c r="U190" s="29"/>
      <c r="IU190" s="125"/>
      <c r="IV190" s="125"/>
    </row>
    <row r="191" spans="1:256" s="101" customFormat="1" ht="56.65" customHeight="1" x14ac:dyDescent="0.25">
      <c r="A191" s="107">
        <v>158</v>
      </c>
      <c r="B191" s="63">
        <v>43291</v>
      </c>
      <c r="C191" s="92" t="s">
        <v>323</v>
      </c>
      <c r="D191" s="51" t="s">
        <v>51</v>
      </c>
      <c r="E191" s="130" t="s">
        <v>580</v>
      </c>
      <c r="F191" s="51" t="s">
        <v>572</v>
      </c>
      <c r="G191" s="55">
        <v>380433</v>
      </c>
      <c r="H191" s="131">
        <v>363313.47</v>
      </c>
      <c r="I191" s="18" t="s">
        <v>25</v>
      </c>
      <c r="J191" s="51" t="s">
        <v>51</v>
      </c>
      <c r="K191" s="88">
        <f t="shared" si="2"/>
        <v>17119.530000000028</v>
      </c>
      <c r="L191" s="58" t="s">
        <v>581</v>
      </c>
      <c r="M191" s="34">
        <v>2</v>
      </c>
      <c r="N191" s="34">
        <v>0</v>
      </c>
      <c r="O191" s="34">
        <v>1</v>
      </c>
      <c r="P191" s="34">
        <v>1</v>
      </c>
      <c r="Q191" s="34"/>
      <c r="R191" s="34"/>
      <c r="S191" s="27"/>
      <c r="T191" s="28" t="s">
        <v>582</v>
      </c>
      <c r="U191" s="29"/>
      <c r="IU191" s="125"/>
      <c r="IV191" s="125"/>
    </row>
    <row r="192" spans="1:256" s="101" customFormat="1" ht="45" x14ac:dyDescent="0.25">
      <c r="A192" s="107">
        <v>159</v>
      </c>
      <c r="B192" s="63">
        <v>43291</v>
      </c>
      <c r="C192" s="90" t="s">
        <v>583</v>
      </c>
      <c r="D192" s="51" t="s">
        <v>51</v>
      </c>
      <c r="E192" s="51" t="s">
        <v>523</v>
      </c>
      <c r="F192" s="51" t="s">
        <v>584</v>
      </c>
      <c r="G192" s="55">
        <v>2794497.96</v>
      </c>
      <c r="H192" s="131">
        <v>2194110.04</v>
      </c>
      <c r="I192" s="18" t="s">
        <v>509</v>
      </c>
      <c r="J192" s="51" t="s">
        <v>51</v>
      </c>
      <c r="K192" s="88">
        <f t="shared" si="2"/>
        <v>600387.91999999993</v>
      </c>
      <c r="L192" s="68" t="s">
        <v>585</v>
      </c>
      <c r="M192" s="29">
        <v>8</v>
      </c>
      <c r="N192" s="29">
        <v>1</v>
      </c>
      <c r="O192" s="29">
        <v>1</v>
      </c>
      <c r="P192" s="29">
        <v>1</v>
      </c>
      <c r="Q192" s="29"/>
      <c r="R192" s="29"/>
      <c r="S192" s="27"/>
      <c r="T192" s="28" t="s">
        <v>586</v>
      </c>
      <c r="U192" s="29"/>
      <c r="IU192" s="125"/>
      <c r="IV192" s="125"/>
    </row>
    <row r="193" spans="1:256" s="101" customFormat="1" ht="50.85" customHeight="1" x14ac:dyDescent="0.25">
      <c r="A193" s="132">
        <v>160</v>
      </c>
      <c r="B193" s="94">
        <v>43297</v>
      </c>
      <c r="C193" s="133" t="s">
        <v>76</v>
      </c>
      <c r="D193" s="32" t="s">
        <v>42</v>
      </c>
      <c r="E193" s="82" t="s">
        <v>587</v>
      </c>
      <c r="F193" s="15" t="s">
        <v>152</v>
      </c>
      <c r="G193" s="55">
        <v>136786</v>
      </c>
      <c r="H193" s="131">
        <v>30776.85</v>
      </c>
      <c r="I193" s="18" t="s">
        <v>25</v>
      </c>
      <c r="J193" s="32" t="s">
        <v>42</v>
      </c>
      <c r="K193" s="111">
        <f t="shared" si="2"/>
        <v>106009.15</v>
      </c>
      <c r="L193" s="115" t="s">
        <v>588</v>
      </c>
      <c r="M193" s="25">
        <v>2</v>
      </c>
      <c r="N193" s="25">
        <v>0</v>
      </c>
      <c r="O193" s="25">
        <v>0</v>
      </c>
      <c r="P193" s="25">
        <v>0</v>
      </c>
      <c r="Q193" s="25"/>
      <c r="R193" s="25"/>
      <c r="S193" s="27"/>
      <c r="T193" s="28" t="s">
        <v>589</v>
      </c>
      <c r="U193" s="29"/>
      <c r="IU193" s="125"/>
      <c r="IV193" s="125"/>
    </row>
    <row r="194" spans="1:256" s="101" customFormat="1" ht="35.85" customHeight="1" x14ac:dyDescent="0.25">
      <c r="A194" s="132">
        <v>161</v>
      </c>
      <c r="B194" s="63">
        <v>43305</v>
      </c>
      <c r="C194" s="14" t="s">
        <v>76</v>
      </c>
      <c r="D194" s="51" t="s">
        <v>42</v>
      </c>
      <c r="E194" s="51" t="s">
        <v>590</v>
      </c>
      <c r="F194" s="16" t="s">
        <v>48</v>
      </c>
      <c r="G194" s="17">
        <v>608933</v>
      </c>
      <c r="H194" s="17">
        <v>608933</v>
      </c>
      <c r="I194" s="44" t="s">
        <v>25</v>
      </c>
      <c r="J194" s="27" t="s">
        <v>26</v>
      </c>
      <c r="K194" s="88">
        <f t="shared" si="2"/>
        <v>0</v>
      </c>
      <c r="L194" s="115" t="s">
        <v>591</v>
      </c>
      <c r="M194" s="25">
        <v>1</v>
      </c>
      <c r="N194" s="25">
        <v>0</v>
      </c>
      <c r="O194" s="25">
        <v>1</v>
      </c>
      <c r="P194" s="25">
        <v>0</v>
      </c>
      <c r="Q194" s="25"/>
      <c r="R194" s="25"/>
      <c r="S194" s="27"/>
      <c r="T194" s="28" t="s">
        <v>592</v>
      </c>
      <c r="U194" s="29"/>
      <c r="IU194" s="125"/>
      <c r="IV194" s="125"/>
    </row>
    <row r="195" spans="1:256" s="101" customFormat="1" ht="48.4" customHeight="1" x14ac:dyDescent="0.25">
      <c r="A195" s="132">
        <v>162</v>
      </c>
      <c r="B195" s="63">
        <v>43305</v>
      </c>
      <c r="C195" s="61" t="s">
        <v>178</v>
      </c>
      <c r="D195" s="81" t="s">
        <v>380</v>
      </c>
      <c r="E195" s="81" t="s">
        <v>593</v>
      </c>
      <c r="F195" s="81" t="s">
        <v>286</v>
      </c>
      <c r="G195" s="33">
        <v>106588</v>
      </c>
      <c r="H195" s="121">
        <v>103857.7</v>
      </c>
      <c r="I195" s="122" t="s">
        <v>25</v>
      </c>
      <c r="J195" s="81" t="s">
        <v>380</v>
      </c>
      <c r="K195" s="123">
        <f t="shared" si="2"/>
        <v>2730.3000000000029</v>
      </c>
      <c r="L195" s="115" t="s">
        <v>594</v>
      </c>
      <c r="M195" s="25">
        <v>2</v>
      </c>
      <c r="N195" s="25">
        <v>0</v>
      </c>
      <c r="O195" s="25">
        <v>0</v>
      </c>
      <c r="P195" s="25">
        <v>0</v>
      </c>
      <c r="Q195" s="25"/>
      <c r="R195" s="25"/>
      <c r="S195" s="27"/>
      <c r="T195" s="28" t="s">
        <v>595</v>
      </c>
      <c r="U195" s="29"/>
      <c r="IU195" s="125"/>
      <c r="IV195" s="125"/>
    </row>
    <row r="196" spans="1:256" s="101" customFormat="1" ht="45" customHeight="1" x14ac:dyDescent="0.25">
      <c r="A196" s="132">
        <v>163</v>
      </c>
      <c r="B196" s="63">
        <v>43305</v>
      </c>
      <c r="C196" s="61" t="s">
        <v>21</v>
      </c>
      <c r="D196" s="51" t="s">
        <v>126</v>
      </c>
      <c r="E196" s="81" t="s">
        <v>596</v>
      </c>
      <c r="F196" s="81" t="s">
        <v>597</v>
      </c>
      <c r="G196" s="17">
        <v>111440</v>
      </c>
      <c r="H196" s="124">
        <v>92113.77</v>
      </c>
      <c r="I196" s="18" t="s">
        <v>25</v>
      </c>
      <c r="J196" s="51" t="s">
        <v>126</v>
      </c>
      <c r="K196" s="88">
        <f t="shared" si="2"/>
        <v>19326.229999999996</v>
      </c>
      <c r="L196" s="115" t="s">
        <v>598</v>
      </c>
      <c r="M196" s="25">
        <v>9</v>
      </c>
      <c r="N196" s="25">
        <v>0</v>
      </c>
      <c r="O196" s="25">
        <v>0</v>
      </c>
      <c r="P196" s="25">
        <v>0</v>
      </c>
      <c r="Q196" s="25"/>
      <c r="R196" s="25"/>
      <c r="S196" s="27"/>
      <c r="T196" s="28" t="s">
        <v>599</v>
      </c>
      <c r="U196" s="29"/>
      <c r="IU196" s="125"/>
      <c r="IV196" s="125"/>
    </row>
    <row r="197" spans="1:256" s="101" customFormat="1" ht="52.5" customHeight="1" x14ac:dyDescent="0.25">
      <c r="A197" s="132">
        <v>164</v>
      </c>
      <c r="B197" s="63">
        <v>43306</v>
      </c>
      <c r="C197" s="61" t="s">
        <v>21</v>
      </c>
      <c r="D197" s="51" t="s">
        <v>51</v>
      </c>
      <c r="E197" s="121" t="s">
        <v>282</v>
      </c>
      <c r="F197" s="81" t="s">
        <v>600</v>
      </c>
      <c r="G197" s="72">
        <v>30000</v>
      </c>
      <c r="H197" s="124">
        <v>30000</v>
      </c>
      <c r="I197" s="44" t="s">
        <v>25</v>
      </c>
      <c r="J197" s="27" t="s">
        <v>26</v>
      </c>
      <c r="K197" s="88">
        <f t="shared" si="2"/>
        <v>0</v>
      </c>
      <c r="L197" s="115" t="s">
        <v>601</v>
      </c>
      <c r="M197" s="25">
        <v>1</v>
      </c>
      <c r="N197" s="25">
        <v>0</v>
      </c>
      <c r="O197" s="25">
        <v>0</v>
      </c>
      <c r="P197" s="25">
        <v>0</v>
      </c>
      <c r="Q197" s="25"/>
      <c r="R197" s="25"/>
      <c r="S197" s="27"/>
      <c r="T197" s="28" t="s">
        <v>602</v>
      </c>
      <c r="U197" s="29"/>
      <c r="IU197" s="125"/>
      <c r="IV197" s="125"/>
    </row>
    <row r="198" spans="1:256" s="101" customFormat="1" ht="31.7" customHeight="1" x14ac:dyDescent="0.25">
      <c r="A198" s="287">
        <v>165</v>
      </c>
      <c r="B198" s="63">
        <v>43306</v>
      </c>
      <c r="C198" s="61" t="s">
        <v>21</v>
      </c>
      <c r="D198" s="51" t="s">
        <v>51</v>
      </c>
      <c r="E198" s="129" t="s">
        <v>603</v>
      </c>
      <c r="F198" s="51" t="s">
        <v>93</v>
      </c>
      <c r="G198" s="134"/>
      <c r="H198" s="55">
        <v>0</v>
      </c>
      <c r="I198" s="135"/>
      <c r="J198" s="23"/>
      <c r="K198" s="88">
        <f t="shared" si="2"/>
        <v>0</v>
      </c>
      <c r="L198" s="68"/>
      <c r="M198" s="29"/>
      <c r="N198" s="29"/>
      <c r="O198" s="29"/>
      <c r="P198" s="29"/>
      <c r="Q198" s="29">
        <v>162000</v>
      </c>
      <c r="R198" s="29"/>
      <c r="S198" s="27"/>
      <c r="T198" s="28"/>
      <c r="U198" s="29"/>
      <c r="IU198" s="125"/>
      <c r="IV198" s="125"/>
    </row>
    <row r="199" spans="1:256" s="101" customFormat="1" ht="39.200000000000003" customHeight="1" x14ac:dyDescent="0.25">
      <c r="A199" s="107">
        <v>166</v>
      </c>
      <c r="B199" s="63">
        <v>43306</v>
      </c>
      <c r="C199" s="90" t="s">
        <v>131</v>
      </c>
      <c r="D199" s="51" t="s">
        <v>126</v>
      </c>
      <c r="E199" s="129" t="s">
        <v>604</v>
      </c>
      <c r="F199" s="51" t="s">
        <v>605</v>
      </c>
      <c r="G199" s="17">
        <v>30146.400000000001</v>
      </c>
      <c r="H199" s="17">
        <v>30146.400000000001</v>
      </c>
      <c r="I199" s="44" t="s">
        <v>25</v>
      </c>
      <c r="J199" s="136" t="s">
        <v>26</v>
      </c>
      <c r="K199" s="88">
        <f t="shared" si="2"/>
        <v>0</v>
      </c>
      <c r="L199" s="68" t="s">
        <v>606</v>
      </c>
      <c r="M199" s="29">
        <v>1</v>
      </c>
      <c r="N199" s="29">
        <v>0</v>
      </c>
      <c r="O199" s="29">
        <v>0</v>
      </c>
      <c r="P199" s="29">
        <v>0</v>
      </c>
      <c r="Q199" s="29"/>
      <c r="R199" s="29"/>
      <c r="S199" s="27"/>
      <c r="T199" s="28" t="s">
        <v>607</v>
      </c>
      <c r="U199" s="29"/>
      <c r="IU199" s="125"/>
      <c r="IV199" s="125"/>
    </row>
    <row r="200" spans="1:256" s="101" customFormat="1" ht="49.5" customHeight="1" x14ac:dyDescent="0.25">
      <c r="A200" s="137">
        <v>167</v>
      </c>
      <c r="B200" s="63">
        <v>43308</v>
      </c>
      <c r="C200" s="61" t="s">
        <v>608</v>
      </c>
      <c r="D200" s="51" t="s">
        <v>51</v>
      </c>
      <c r="E200" s="129" t="s">
        <v>273</v>
      </c>
      <c r="F200" s="51" t="s">
        <v>431</v>
      </c>
      <c r="G200" s="17">
        <v>1067452</v>
      </c>
      <c r="H200" s="124">
        <v>800000</v>
      </c>
      <c r="I200" s="18" t="s">
        <v>101</v>
      </c>
      <c r="J200" s="51" t="s">
        <v>51</v>
      </c>
      <c r="K200" s="88">
        <f t="shared" ref="K200:K269" si="3">G200-H200</f>
        <v>267452</v>
      </c>
      <c r="L200" s="68" t="s">
        <v>609</v>
      </c>
      <c r="M200" s="29">
        <v>4</v>
      </c>
      <c r="N200" s="29">
        <v>0</v>
      </c>
      <c r="O200" s="29">
        <v>1</v>
      </c>
      <c r="P200" s="29">
        <v>1</v>
      </c>
      <c r="Q200" s="29"/>
      <c r="R200" s="29"/>
      <c r="S200" s="27"/>
      <c r="T200" s="28" t="s">
        <v>610</v>
      </c>
      <c r="U200" s="29"/>
      <c r="IU200" s="125"/>
      <c r="IV200" s="125"/>
    </row>
    <row r="201" spans="1:256" s="101" customFormat="1" ht="44.1" customHeight="1" x14ac:dyDescent="0.25">
      <c r="A201" s="137">
        <v>168</v>
      </c>
      <c r="B201" s="63">
        <v>43308</v>
      </c>
      <c r="C201" s="90" t="s">
        <v>131</v>
      </c>
      <c r="D201" s="51" t="s">
        <v>126</v>
      </c>
      <c r="E201" s="129" t="s">
        <v>611</v>
      </c>
      <c r="F201" s="51" t="s">
        <v>612</v>
      </c>
      <c r="G201" s="17">
        <v>350142</v>
      </c>
      <c r="H201" s="124">
        <v>347880</v>
      </c>
      <c r="I201" s="44" t="s">
        <v>25</v>
      </c>
      <c r="J201" s="27" t="s">
        <v>148</v>
      </c>
      <c r="K201" s="88">
        <f t="shared" si="3"/>
        <v>2262</v>
      </c>
      <c r="L201" s="68" t="s">
        <v>613</v>
      </c>
      <c r="M201" s="29">
        <v>2</v>
      </c>
      <c r="N201" s="29">
        <v>0</v>
      </c>
      <c r="O201" s="29">
        <v>0</v>
      </c>
      <c r="P201" s="29">
        <v>0</v>
      </c>
      <c r="Q201" s="29"/>
      <c r="R201" s="29"/>
      <c r="S201" s="27"/>
      <c r="T201" s="28" t="s">
        <v>614</v>
      </c>
      <c r="U201" s="29"/>
      <c r="IU201" s="125"/>
      <c r="IV201" s="125"/>
    </row>
    <row r="202" spans="1:256" s="101" customFormat="1" ht="39.200000000000003" customHeight="1" x14ac:dyDescent="0.25">
      <c r="A202" s="137">
        <v>169</v>
      </c>
      <c r="B202" s="63">
        <v>43311</v>
      </c>
      <c r="C202" s="90" t="s">
        <v>131</v>
      </c>
      <c r="D202" s="51" t="s">
        <v>51</v>
      </c>
      <c r="E202" s="129" t="s">
        <v>615</v>
      </c>
      <c r="F202" s="51" t="s">
        <v>616</v>
      </c>
      <c r="G202" s="17">
        <v>35786.78</v>
      </c>
      <c r="H202" s="17">
        <v>27821.07</v>
      </c>
      <c r="I202" s="44" t="s">
        <v>25</v>
      </c>
      <c r="J202" s="51" t="s">
        <v>51</v>
      </c>
      <c r="K202" s="88">
        <f t="shared" si="3"/>
        <v>7965.7099999999991</v>
      </c>
      <c r="L202" s="68" t="s">
        <v>617</v>
      </c>
      <c r="M202" s="29">
        <v>2</v>
      </c>
      <c r="N202" s="29">
        <v>0</v>
      </c>
      <c r="O202" s="29">
        <v>0</v>
      </c>
      <c r="P202" s="29">
        <v>0</v>
      </c>
      <c r="Q202" s="29"/>
      <c r="R202" s="29"/>
      <c r="S202" s="27"/>
      <c r="T202" s="28" t="s">
        <v>618</v>
      </c>
      <c r="U202" s="29"/>
      <c r="IU202" s="125"/>
      <c r="IV202" s="125"/>
    </row>
    <row r="203" spans="1:256" s="101" customFormat="1" ht="40.9" customHeight="1" x14ac:dyDescent="0.25">
      <c r="A203" s="137">
        <v>170</v>
      </c>
      <c r="B203" s="63">
        <v>43313</v>
      </c>
      <c r="C203" s="14" t="s">
        <v>76</v>
      </c>
      <c r="D203" s="15" t="s">
        <v>22</v>
      </c>
      <c r="E203" s="69" t="s">
        <v>619</v>
      </c>
      <c r="F203" s="51" t="s">
        <v>620</v>
      </c>
      <c r="G203" s="17">
        <v>197200</v>
      </c>
      <c r="H203" s="17">
        <v>193600</v>
      </c>
      <c r="I203" s="44" t="s">
        <v>25</v>
      </c>
      <c r="J203" s="27" t="s">
        <v>26</v>
      </c>
      <c r="K203" s="88">
        <f t="shared" si="3"/>
        <v>3600</v>
      </c>
      <c r="L203" s="68" t="s">
        <v>621</v>
      </c>
      <c r="M203" s="29">
        <v>1</v>
      </c>
      <c r="N203" s="29">
        <v>0</v>
      </c>
      <c r="O203" s="29">
        <v>1</v>
      </c>
      <c r="P203" s="29">
        <v>1</v>
      </c>
      <c r="Q203" s="29"/>
      <c r="R203" s="29"/>
      <c r="S203" s="138"/>
      <c r="T203" s="139" t="s">
        <v>622</v>
      </c>
      <c r="U203" s="29"/>
      <c r="IU203" s="125"/>
      <c r="IV203" s="125"/>
    </row>
    <row r="204" spans="1:256" s="101" customFormat="1" ht="43.35" customHeight="1" x14ac:dyDescent="0.25">
      <c r="A204" s="140">
        <v>171</v>
      </c>
      <c r="B204" s="63">
        <v>43314</v>
      </c>
      <c r="C204" s="61" t="s">
        <v>21</v>
      </c>
      <c r="D204" s="15" t="s">
        <v>22</v>
      </c>
      <c r="E204" s="69" t="s">
        <v>623</v>
      </c>
      <c r="F204" s="51" t="s">
        <v>215</v>
      </c>
      <c r="G204" s="17">
        <v>6000</v>
      </c>
      <c r="H204" s="51">
        <v>6000</v>
      </c>
      <c r="I204" s="44" t="s">
        <v>25</v>
      </c>
      <c r="J204" s="27" t="s">
        <v>26</v>
      </c>
      <c r="K204" s="88">
        <f t="shared" si="3"/>
        <v>0</v>
      </c>
      <c r="L204" s="68" t="s">
        <v>624</v>
      </c>
      <c r="M204" s="29">
        <v>1</v>
      </c>
      <c r="N204" s="29">
        <v>0</v>
      </c>
      <c r="O204" s="29">
        <v>1</v>
      </c>
      <c r="P204" s="29">
        <v>1</v>
      </c>
      <c r="Q204" s="29"/>
      <c r="R204" s="29"/>
      <c r="S204" s="27"/>
      <c r="T204" s="28" t="s">
        <v>625</v>
      </c>
      <c r="U204" s="29"/>
      <c r="IU204" s="125"/>
      <c r="IV204" s="125"/>
    </row>
    <row r="205" spans="1:256" s="101" customFormat="1" ht="48.4" customHeight="1" x14ac:dyDescent="0.25">
      <c r="A205" s="140">
        <v>172</v>
      </c>
      <c r="B205" s="63">
        <v>43314</v>
      </c>
      <c r="C205" s="14" t="s">
        <v>98</v>
      </c>
      <c r="D205" s="15" t="s">
        <v>51</v>
      </c>
      <c r="E205" s="51" t="s">
        <v>626</v>
      </c>
      <c r="F205" s="32" t="s">
        <v>100</v>
      </c>
      <c r="G205" s="55">
        <v>2613872</v>
      </c>
      <c r="H205" s="55">
        <v>2182583.12</v>
      </c>
      <c r="I205" s="18" t="s">
        <v>101</v>
      </c>
      <c r="J205" s="15" t="s">
        <v>51</v>
      </c>
      <c r="K205" s="40">
        <f t="shared" si="3"/>
        <v>431288.87999999989</v>
      </c>
      <c r="L205" s="56" t="s">
        <v>627</v>
      </c>
      <c r="M205" s="34">
        <v>3</v>
      </c>
      <c r="N205" s="34">
        <v>0</v>
      </c>
      <c r="O205" s="34">
        <v>0</v>
      </c>
      <c r="P205" s="34">
        <v>0</v>
      </c>
      <c r="Q205" s="53"/>
      <c r="R205" s="29"/>
      <c r="S205" s="27"/>
      <c r="T205" s="28" t="s">
        <v>628</v>
      </c>
      <c r="U205" s="29"/>
      <c r="IU205" s="125"/>
      <c r="IV205" s="125"/>
    </row>
    <row r="206" spans="1:256" s="101" customFormat="1" ht="47.45" customHeight="1" x14ac:dyDescent="0.25">
      <c r="A206" s="140">
        <v>173</v>
      </c>
      <c r="B206" s="63">
        <v>43318</v>
      </c>
      <c r="C206" s="61" t="s">
        <v>21</v>
      </c>
      <c r="D206" s="15" t="s">
        <v>29</v>
      </c>
      <c r="E206" s="69" t="s">
        <v>629</v>
      </c>
      <c r="F206" s="141" t="s">
        <v>630</v>
      </c>
      <c r="G206" s="17">
        <v>13050</v>
      </c>
      <c r="H206" s="51">
        <v>11056</v>
      </c>
      <c r="I206" s="44" t="s">
        <v>25</v>
      </c>
      <c r="J206" s="27" t="s">
        <v>26</v>
      </c>
      <c r="K206" s="40">
        <f t="shared" si="3"/>
        <v>1994</v>
      </c>
      <c r="L206" s="68" t="s">
        <v>631</v>
      </c>
      <c r="M206" s="29">
        <v>1</v>
      </c>
      <c r="N206" s="29">
        <v>0</v>
      </c>
      <c r="O206" s="29">
        <v>0</v>
      </c>
      <c r="P206" s="29">
        <v>0</v>
      </c>
      <c r="Q206" s="29"/>
      <c r="R206" s="29"/>
      <c r="S206" s="27"/>
      <c r="T206" s="28" t="s">
        <v>632</v>
      </c>
      <c r="U206" s="29"/>
      <c r="IU206" s="125"/>
      <c r="IV206" s="125"/>
    </row>
    <row r="207" spans="1:256" s="101" customFormat="1" ht="27.75" customHeight="1" x14ac:dyDescent="0.25">
      <c r="A207" s="140">
        <v>174</v>
      </c>
      <c r="B207" s="63">
        <v>43319</v>
      </c>
      <c r="C207" s="61" t="s">
        <v>21</v>
      </c>
      <c r="D207" s="15" t="s">
        <v>51</v>
      </c>
      <c r="E207" s="69" t="s">
        <v>603</v>
      </c>
      <c r="F207" s="51" t="s">
        <v>633</v>
      </c>
      <c r="G207" s="17">
        <v>162000</v>
      </c>
      <c r="H207" s="51">
        <v>162000</v>
      </c>
      <c r="I207" s="44" t="s">
        <v>25</v>
      </c>
      <c r="J207" s="27" t="s">
        <v>26</v>
      </c>
      <c r="K207" s="40">
        <f t="shared" si="3"/>
        <v>0</v>
      </c>
      <c r="L207" s="68" t="s">
        <v>634</v>
      </c>
      <c r="M207" s="29">
        <v>1</v>
      </c>
      <c r="N207" s="29">
        <v>0</v>
      </c>
      <c r="O207" s="29">
        <v>0</v>
      </c>
      <c r="P207" s="29">
        <v>0</v>
      </c>
      <c r="Q207" s="29"/>
      <c r="R207" s="29"/>
      <c r="S207" s="27"/>
      <c r="T207" s="28" t="s">
        <v>635</v>
      </c>
      <c r="U207" s="29"/>
      <c r="V207" s="101" t="s">
        <v>916</v>
      </c>
      <c r="IU207" s="125"/>
      <c r="IV207" s="125"/>
    </row>
    <row r="208" spans="1:256" s="101" customFormat="1" ht="30" customHeight="1" x14ac:dyDescent="0.25">
      <c r="A208" s="137">
        <v>175</v>
      </c>
      <c r="B208" s="63">
        <v>43319</v>
      </c>
      <c r="C208" s="61" t="s">
        <v>21</v>
      </c>
      <c r="D208" s="12" t="s">
        <v>126</v>
      </c>
      <c r="E208" s="65" t="s">
        <v>636</v>
      </c>
      <c r="F208" s="51" t="s">
        <v>93</v>
      </c>
      <c r="G208" s="72"/>
      <c r="H208" s="55">
        <v>0</v>
      </c>
      <c r="I208" s="44" t="s">
        <v>25</v>
      </c>
      <c r="J208" s="27"/>
      <c r="K208" s="40">
        <f t="shared" si="3"/>
        <v>0</v>
      </c>
      <c r="L208" s="68"/>
      <c r="M208" s="29">
        <v>0</v>
      </c>
      <c r="N208" s="29">
        <v>0</v>
      </c>
      <c r="O208" s="29">
        <v>0</v>
      </c>
      <c r="P208" s="29">
        <v>0</v>
      </c>
      <c r="Q208" s="29">
        <v>12000</v>
      </c>
      <c r="R208" s="29"/>
      <c r="S208" s="27"/>
      <c r="T208" s="28"/>
      <c r="U208" s="29"/>
      <c r="IU208" s="125"/>
      <c r="IV208" s="125"/>
    </row>
    <row r="209" spans="1:256" s="101" customFormat="1" ht="60.75" customHeight="1" x14ac:dyDescent="0.25">
      <c r="A209" s="137">
        <v>176</v>
      </c>
      <c r="B209" s="63">
        <v>43319</v>
      </c>
      <c r="C209" s="14" t="s">
        <v>76</v>
      </c>
      <c r="D209" s="15" t="s">
        <v>22</v>
      </c>
      <c r="E209" s="69" t="s">
        <v>637</v>
      </c>
      <c r="F209" s="51" t="s">
        <v>638</v>
      </c>
      <c r="G209" s="17">
        <v>319967.02</v>
      </c>
      <c r="H209" s="51">
        <v>146000</v>
      </c>
      <c r="I209" s="18" t="s">
        <v>101</v>
      </c>
      <c r="J209" s="12" t="s">
        <v>22</v>
      </c>
      <c r="K209" s="40">
        <f t="shared" si="3"/>
        <v>173967.02000000002</v>
      </c>
      <c r="L209" s="68" t="s">
        <v>639</v>
      </c>
      <c r="M209" s="29">
        <v>5</v>
      </c>
      <c r="N209" s="29">
        <v>0</v>
      </c>
      <c r="O209" s="29">
        <v>0</v>
      </c>
      <c r="P209" s="29">
        <v>0</v>
      </c>
      <c r="Q209" s="29"/>
      <c r="R209" s="29"/>
      <c r="S209" s="27"/>
      <c r="T209" s="28" t="s">
        <v>640</v>
      </c>
      <c r="U209" s="29"/>
      <c r="IU209" s="125"/>
      <c r="IV209" s="125"/>
    </row>
    <row r="210" spans="1:256" s="101" customFormat="1" ht="42.6" customHeight="1" x14ac:dyDescent="0.25">
      <c r="A210" s="137">
        <v>177</v>
      </c>
      <c r="B210" s="63">
        <v>43325</v>
      </c>
      <c r="C210" s="90" t="s">
        <v>131</v>
      </c>
      <c r="D210" s="51" t="s">
        <v>284</v>
      </c>
      <c r="E210" s="69" t="s">
        <v>641</v>
      </c>
      <c r="F210" s="51" t="s">
        <v>642</v>
      </c>
      <c r="G210" s="17">
        <v>117000</v>
      </c>
      <c r="H210" s="51">
        <v>83902.85</v>
      </c>
      <c r="I210" s="44" t="s">
        <v>25</v>
      </c>
      <c r="J210" s="51" t="s">
        <v>51</v>
      </c>
      <c r="K210" s="40">
        <f t="shared" si="3"/>
        <v>33097.149999999994</v>
      </c>
      <c r="L210" s="68" t="s">
        <v>643</v>
      </c>
      <c r="M210" s="29">
        <v>4</v>
      </c>
      <c r="N210" s="29">
        <v>0</v>
      </c>
      <c r="O210" s="29">
        <v>0</v>
      </c>
      <c r="P210" s="29">
        <v>0</v>
      </c>
      <c r="Q210" s="29"/>
      <c r="R210" s="29"/>
      <c r="S210" s="27"/>
      <c r="T210" s="28" t="s">
        <v>644</v>
      </c>
      <c r="U210" s="29"/>
      <c r="IU210" s="125"/>
      <c r="IV210" s="125"/>
    </row>
    <row r="211" spans="1:256" s="101" customFormat="1" ht="32.25" customHeight="1" x14ac:dyDescent="0.25">
      <c r="A211" s="29">
        <v>178</v>
      </c>
      <c r="B211" s="63">
        <v>43325</v>
      </c>
      <c r="C211" s="90" t="s">
        <v>131</v>
      </c>
      <c r="D211" s="51" t="s">
        <v>284</v>
      </c>
      <c r="E211" s="69" t="s">
        <v>645</v>
      </c>
      <c r="F211" s="51" t="s">
        <v>646</v>
      </c>
      <c r="G211" s="17">
        <v>176400</v>
      </c>
      <c r="H211" s="51">
        <v>176389.92</v>
      </c>
      <c r="I211" s="44" t="s">
        <v>25</v>
      </c>
      <c r="J211" s="27" t="s">
        <v>26</v>
      </c>
      <c r="K211" s="40">
        <f t="shared" si="3"/>
        <v>10.079999999987194</v>
      </c>
      <c r="L211" s="68" t="s">
        <v>647</v>
      </c>
      <c r="M211" s="29">
        <v>1</v>
      </c>
      <c r="N211" s="29">
        <v>0</v>
      </c>
      <c r="O211" s="29">
        <v>1</v>
      </c>
      <c r="P211" s="29">
        <v>1</v>
      </c>
      <c r="Q211" s="29"/>
      <c r="R211" s="29"/>
      <c r="S211" s="27"/>
      <c r="T211" s="28" t="s">
        <v>648</v>
      </c>
      <c r="U211" s="29"/>
      <c r="IU211" s="125"/>
      <c r="IV211" s="125"/>
    </row>
    <row r="212" spans="1:256" s="101" customFormat="1" ht="39.200000000000003" customHeight="1" x14ac:dyDescent="0.25">
      <c r="A212" s="29">
        <v>179</v>
      </c>
      <c r="B212" s="63">
        <v>43326</v>
      </c>
      <c r="C212" s="90" t="s">
        <v>131</v>
      </c>
      <c r="D212" s="51" t="s">
        <v>380</v>
      </c>
      <c r="E212" s="69" t="s">
        <v>649</v>
      </c>
      <c r="F212" s="51" t="s">
        <v>646</v>
      </c>
      <c r="G212" s="72">
        <v>188066.67</v>
      </c>
      <c r="H212" s="290">
        <v>188055.92</v>
      </c>
      <c r="I212" s="44" t="s">
        <v>25</v>
      </c>
      <c r="J212" s="27" t="s">
        <v>26</v>
      </c>
      <c r="K212" s="40">
        <f t="shared" si="3"/>
        <v>10.75</v>
      </c>
      <c r="L212" s="68" t="s">
        <v>650</v>
      </c>
      <c r="M212" s="29">
        <v>1</v>
      </c>
      <c r="N212" s="29">
        <v>0</v>
      </c>
      <c r="O212" s="29">
        <v>1</v>
      </c>
      <c r="P212" s="29">
        <v>1</v>
      </c>
      <c r="Q212" s="29"/>
      <c r="R212" s="29"/>
      <c r="S212" s="27"/>
      <c r="T212" s="28" t="s">
        <v>651</v>
      </c>
      <c r="U212" s="29"/>
      <c r="IU212" s="125"/>
      <c r="IV212" s="125"/>
    </row>
    <row r="213" spans="1:256" s="101" customFormat="1" ht="39.200000000000003" customHeight="1" x14ac:dyDescent="0.25">
      <c r="A213" s="34">
        <v>180</v>
      </c>
      <c r="B213" s="63">
        <v>43325</v>
      </c>
      <c r="C213" s="61" t="s">
        <v>21</v>
      </c>
      <c r="D213" s="51" t="s">
        <v>380</v>
      </c>
      <c r="E213" s="142" t="s">
        <v>172</v>
      </c>
      <c r="F213" s="32" t="s">
        <v>652</v>
      </c>
      <c r="G213" s="55">
        <v>149550</v>
      </c>
      <c r="H213" s="131">
        <v>114405.75</v>
      </c>
      <c r="I213" s="44" t="s">
        <v>25</v>
      </c>
      <c r="J213" s="51" t="s">
        <v>380</v>
      </c>
      <c r="K213" s="40">
        <f t="shared" si="3"/>
        <v>35144.25</v>
      </c>
      <c r="L213" s="58" t="s">
        <v>653</v>
      </c>
      <c r="M213" s="34">
        <v>2</v>
      </c>
      <c r="N213" s="34">
        <v>0</v>
      </c>
      <c r="O213" s="34">
        <v>1</v>
      </c>
      <c r="P213" s="34">
        <v>1</v>
      </c>
      <c r="Q213" s="34"/>
      <c r="R213" s="34"/>
      <c r="S213" s="97"/>
      <c r="T213" s="98" t="s">
        <v>654</v>
      </c>
      <c r="U213" s="29"/>
      <c r="IU213" s="125"/>
      <c r="IV213" s="125"/>
    </row>
    <row r="214" spans="1:256" s="101" customFormat="1" ht="58.35" customHeight="1" x14ac:dyDescent="0.25">
      <c r="A214" s="29">
        <v>181</v>
      </c>
      <c r="B214" s="63">
        <v>43325</v>
      </c>
      <c r="C214" s="14" t="s">
        <v>76</v>
      </c>
      <c r="D214" s="51" t="s">
        <v>380</v>
      </c>
      <c r="E214" s="65" t="s">
        <v>168</v>
      </c>
      <c r="F214" s="51" t="s">
        <v>655</v>
      </c>
      <c r="G214" s="72">
        <v>14951730</v>
      </c>
      <c r="H214" s="124">
        <v>11509378.9</v>
      </c>
      <c r="I214" s="18" t="s">
        <v>101</v>
      </c>
      <c r="J214" s="51" t="s">
        <v>380</v>
      </c>
      <c r="K214" s="19">
        <f t="shared" si="3"/>
        <v>3442351.0999999996</v>
      </c>
      <c r="L214" s="68" t="s">
        <v>656</v>
      </c>
      <c r="M214" s="29">
        <v>5</v>
      </c>
      <c r="N214" s="29">
        <v>1</v>
      </c>
      <c r="O214" s="29">
        <v>1</v>
      </c>
      <c r="P214" s="29">
        <v>1</v>
      </c>
      <c r="Q214" s="29"/>
      <c r="R214" s="29"/>
      <c r="S214" s="27"/>
      <c r="T214" s="28" t="s">
        <v>657</v>
      </c>
      <c r="U214" s="29"/>
      <c r="IU214" s="143"/>
      <c r="IV214" s="143"/>
    </row>
    <row r="215" spans="1:256" s="101" customFormat="1" ht="46.7" customHeight="1" x14ac:dyDescent="0.25">
      <c r="A215" s="29">
        <v>182</v>
      </c>
      <c r="B215" s="63">
        <v>43325</v>
      </c>
      <c r="C215" s="61" t="s">
        <v>21</v>
      </c>
      <c r="D215" s="51" t="s">
        <v>380</v>
      </c>
      <c r="E215" s="69" t="s">
        <v>658</v>
      </c>
      <c r="F215" s="51" t="s">
        <v>659</v>
      </c>
      <c r="G215" s="17">
        <v>51000</v>
      </c>
      <c r="H215" s="124">
        <v>50235</v>
      </c>
      <c r="I215" s="44" t="s">
        <v>25</v>
      </c>
      <c r="J215" s="51" t="s">
        <v>380</v>
      </c>
      <c r="K215" s="19">
        <f t="shared" si="3"/>
        <v>765</v>
      </c>
      <c r="L215" s="68" t="s">
        <v>660</v>
      </c>
      <c r="M215" s="29">
        <v>2</v>
      </c>
      <c r="N215" s="29">
        <v>0</v>
      </c>
      <c r="O215" s="29">
        <v>0</v>
      </c>
      <c r="P215" s="29">
        <v>0</v>
      </c>
      <c r="Q215" s="29"/>
      <c r="R215" s="29"/>
      <c r="S215" s="27"/>
      <c r="T215" s="28" t="s">
        <v>661</v>
      </c>
      <c r="U215" s="29"/>
      <c r="IU215" s="143"/>
      <c r="IV215" s="143"/>
    </row>
    <row r="216" spans="1:256" s="101" customFormat="1" ht="34.15" customHeight="1" x14ac:dyDescent="0.25">
      <c r="A216" s="29">
        <v>183</v>
      </c>
      <c r="B216" s="63">
        <v>43326</v>
      </c>
      <c r="C216" s="90" t="s">
        <v>131</v>
      </c>
      <c r="D216" s="51" t="s">
        <v>380</v>
      </c>
      <c r="E216" s="65" t="s">
        <v>662</v>
      </c>
      <c r="F216" s="51" t="s">
        <v>663</v>
      </c>
      <c r="G216" s="72">
        <v>46199.98</v>
      </c>
      <c r="H216" s="124">
        <v>46199.98</v>
      </c>
      <c r="I216" s="44" t="s">
        <v>25</v>
      </c>
      <c r="J216" s="27" t="s">
        <v>26</v>
      </c>
      <c r="K216" s="19">
        <f t="shared" si="3"/>
        <v>0</v>
      </c>
      <c r="L216" s="68" t="s">
        <v>664</v>
      </c>
      <c r="M216" s="29">
        <v>1</v>
      </c>
      <c r="N216" s="29">
        <v>0</v>
      </c>
      <c r="O216" s="29">
        <v>0</v>
      </c>
      <c r="P216" s="29">
        <v>0</v>
      </c>
      <c r="Q216" s="29"/>
      <c r="R216" s="29"/>
      <c r="S216" s="27"/>
      <c r="T216" s="28" t="s">
        <v>665</v>
      </c>
      <c r="U216" s="29"/>
      <c r="IU216" s="143"/>
      <c r="IV216" s="143"/>
    </row>
    <row r="217" spans="1:256" s="101" customFormat="1" ht="35.1" customHeight="1" x14ac:dyDescent="0.25">
      <c r="A217" s="29">
        <v>184</v>
      </c>
      <c r="B217" s="63">
        <v>43326</v>
      </c>
      <c r="C217" s="61" t="s">
        <v>666</v>
      </c>
      <c r="D217" s="51" t="s">
        <v>380</v>
      </c>
      <c r="E217" s="65" t="s">
        <v>273</v>
      </c>
      <c r="F217" s="51" t="s">
        <v>667</v>
      </c>
      <c r="G217" s="72">
        <v>2283645</v>
      </c>
      <c r="H217" s="124">
        <v>2272226.77</v>
      </c>
      <c r="I217" s="18" t="s">
        <v>101</v>
      </c>
      <c r="J217" s="51" t="s">
        <v>380</v>
      </c>
      <c r="K217" s="19">
        <f t="shared" si="3"/>
        <v>11418.229999999981</v>
      </c>
      <c r="L217" s="68" t="s">
        <v>668</v>
      </c>
      <c r="M217" s="29">
        <v>2</v>
      </c>
      <c r="N217" s="29">
        <v>0</v>
      </c>
      <c r="O217" s="29">
        <v>0</v>
      </c>
      <c r="P217" s="29">
        <v>0</v>
      </c>
      <c r="Q217" s="29"/>
      <c r="R217" s="29"/>
      <c r="S217" s="27"/>
      <c r="T217" s="28" t="s">
        <v>669</v>
      </c>
      <c r="U217" s="29"/>
      <c r="IU217" s="143"/>
      <c r="IV217" s="143"/>
    </row>
    <row r="218" spans="1:256" s="101" customFormat="1" ht="48.4" customHeight="1" x14ac:dyDescent="0.25">
      <c r="A218" s="29">
        <v>185</v>
      </c>
      <c r="B218" s="63">
        <v>43329</v>
      </c>
      <c r="C218" s="14" t="s">
        <v>76</v>
      </c>
      <c r="D218" s="51" t="s">
        <v>126</v>
      </c>
      <c r="E218" s="69" t="s">
        <v>670</v>
      </c>
      <c r="F218" s="51" t="s">
        <v>671</v>
      </c>
      <c r="G218" s="17">
        <v>1302857</v>
      </c>
      <c r="H218" s="124">
        <v>1302857</v>
      </c>
      <c r="I218" s="44" t="s">
        <v>25</v>
      </c>
      <c r="J218" s="27" t="s">
        <v>26</v>
      </c>
      <c r="K218" s="19">
        <f t="shared" si="3"/>
        <v>0</v>
      </c>
      <c r="L218" s="68" t="s">
        <v>672</v>
      </c>
      <c r="M218" s="29">
        <v>1</v>
      </c>
      <c r="N218" s="29">
        <v>0</v>
      </c>
      <c r="O218" s="29">
        <v>0</v>
      </c>
      <c r="P218" s="29">
        <v>0</v>
      </c>
      <c r="Q218" s="29"/>
      <c r="R218" s="29"/>
      <c r="S218" s="27"/>
      <c r="T218" s="28" t="s">
        <v>673</v>
      </c>
      <c r="U218" s="29"/>
      <c r="IU218" s="143"/>
      <c r="IV218" s="143"/>
    </row>
    <row r="219" spans="1:256" s="101" customFormat="1" ht="30" customHeight="1" x14ac:dyDescent="0.25">
      <c r="A219" s="29">
        <v>186</v>
      </c>
      <c r="B219" s="63">
        <v>43332</v>
      </c>
      <c r="C219" s="90" t="s">
        <v>131</v>
      </c>
      <c r="D219" s="65" t="s">
        <v>380</v>
      </c>
      <c r="E219" s="65" t="s">
        <v>674</v>
      </c>
      <c r="F219" s="51" t="s">
        <v>443</v>
      </c>
      <c r="G219" s="17">
        <v>215973</v>
      </c>
      <c r="H219" s="124">
        <v>187896.43</v>
      </c>
      <c r="I219" s="44" t="s">
        <v>25</v>
      </c>
      <c r="J219" s="65" t="s">
        <v>380</v>
      </c>
      <c r="K219" s="19">
        <f t="shared" si="3"/>
        <v>28076.570000000007</v>
      </c>
      <c r="L219" s="68" t="s">
        <v>675</v>
      </c>
      <c r="M219" s="29">
        <v>3</v>
      </c>
      <c r="N219" s="29">
        <v>0</v>
      </c>
      <c r="O219" s="29">
        <v>0</v>
      </c>
      <c r="P219" s="29">
        <v>0</v>
      </c>
      <c r="Q219" s="29"/>
      <c r="R219" s="29"/>
      <c r="S219" s="27"/>
      <c r="T219" s="28" t="s">
        <v>676</v>
      </c>
      <c r="U219" s="29"/>
      <c r="IU219" s="143"/>
      <c r="IV219" s="143"/>
    </row>
    <row r="220" spans="1:256" s="101" customFormat="1" ht="39.200000000000003" customHeight="1" x14ac:dyDescent="0.25">
      <c r="A220" s="29">
        <v>187</v>
      </c>
      <c r="B220" s="63">
        <v>43332</v>
      </c>
      <c r="C220" s="61" t="s">
        <v>21</v>
      </c>
      <c r="D220" s="15" t="s">
        <v>29</v>
      </c>
      <c r="E220" s="51" t="s">
        <v>677</v>
      </c>
      <c r="F220" s="51" t="s">
        <v>60</v>
      </c>
      <c r="G220" s="31">
        <v>60000</v>
      </c>
      <c r="H220" s="124">
        <v>57725</v>
      </c>
      <c r="I220" s="44" t="s">
        <v>25</v>
      </c>
      <c r="J220" s="27" t="s">
        <v>26</v>
      </c>
      <c r="K220" s="19">
        <f t="shared" si="3"/>
        <v>2275</v>
      </c>
      <c r="L220" s="68" t="s">
        <v>678</v>
      </c>
      <c r="M220" s="29">
        <v>1</v>
      </c>
      <c r="N220" s="29">
        <v>0</v>
      </c>
      <c r="O220" s="29">
        <v>0</v>
      </c>
      <c r="P220" s="29">
        <v>0</v>
      </c>
      <c r="Q220" s="29"/>
      <c r="R220" s="29"/>
      <c r="S220" s="97"/>
      <c r="T220" s="98" t="s">
        <v>679</v>
      </c>
      <c r="U220" s="34"/>
      <c r="IU220" s="143"/>
      <c r="IV220" s="143"/>
    </row>
    <row r="221" spans="1:256" s="101" customFormat="1" ht="50.85" customHeight="1" x14ac:dyDescent="0.25">
      <c r="A221" s="29">
        <v>188</v>
      </c>
      <c r="B221" s="63"/>
      <c r="C221" s="90" t="s">
        <v>131</v>
      </c>
      <c r="D221" s="65" t="s">
        <v>380</v>
      </c>
      <c r="E221" s="51" t="s">
        <v>680</v>
      </c>
      <c r="F221" s="51" t="s">
        <v>382</v>
      </c>
      <c r="G221" s="31"/>
      <c r="H221" s="55">
        <v>0</v>
      </c>
      <c r="I221" s="18" t="s">
        <v>25</v>
      </c>
      <c r="J221" s="27"/>
      <c r="K221" s="88">
        <f t="shared" si="3"/>
        <v>0</v>
      </c>
      <c r="L221" s="68"/>
      <c r="M221" s="29"/>
      <c r="N221" s="29"/>
      <c r="O221" s="29"/>
      <c r="P221" s="29"/>
      <c r="Q221" s="29"/>
      <c r="R221" s="53"/>
      <c r="S221" s="27"/>
      <c r="T221" s="28"/>
      <c r="U221" s="29">
        <v>42237.33</v>
      </c>
      <c r="IU221" s="143"/>
      <c r="IV221" s="143"/>
    </row>
    <row r="222" spans="1:256" s="101" customFormat="1" ht="39.950000000000003" customHeight="1" x14ac:dyDescent="0.25">
      <c r="A222" s="29">
        <v>189</v>
      </c>
      <c r="B222" s="63">
        <v>43332</v>
      </c>
      <c r="C222" s="90" t="s">
        <v>131</v>
      </c>
      <c r="D222" s="65" t="s">
        <v>380</v>
      </c>
      <c r="E222" s="51" t="s">
        <v>681</v>
      </c>
      <c r="F222" s="51" t="s">
        <v>682</v>
      </c>
      <c r="G222" s="31">
        <v>204721.29</v>
      </c>
      <c r="H222" s="124">
        <v>109699.29</v>
      </c>
      <c r="I222" s="44" t="s">
        <v>25</v>
      </c>
      <c r="J222" s="65" t="s">
        <v>380</v>
      </c>
      <c r="K222" s="19">
        <f t="shared" si="3"/>
        <v>95022.000000000015</v>
      </c>
      <c r="L222" s="68" t="s">
        <v>683</v>
      </c>
      <c r="M222" s="29">
        <v>14</v>
      </c>
      <c r="N222" s="29">
        <v>0</v>
      </c>
      <c r="O222" s="29">
        <v>0</v>
      </c>
      <c r="P222" s="29">
        <v>0</v>
      </c>
      <c r="Q222" s="29"/>
      <c r="R222" s="29"/>
      <c r="S222" s="23"/>
      <c r="T222" s="24" t="s">
        <v>684</v>
      </c>
      <c r="U222" s="25"/>
      <c r="V222" s="101" t="s">
        <v>916</v>
      </c>
      <c r="IU222" s="143"/>
      <c r="IV222" s="143"/>
    </row>
    <row r="223" spans="1:256" s="101" customFormat="1" ht="53.25" customHeight="1" x14ac:dyDescent="0.25">
      <c r="A223" s="29">
        <v>190</v>
      </c>
      <c r="B223" s="63">
        <v>43333</v>
      </c>
      <c r="C223" s="61" t="s">
        <v>317</v>
      </c>
      <c r="D223" s="51" t="s">
        <v>51</v>
      </c>
      <c r="E223" s="51" t="s">
        <v>571</v>
      </c>
      <c r="F223" s="51" t="s">
        <v>572</v>
      </c>
      <c r="G223" s="31">
        <v>1100000</v>
      </c>
      <c r="H223" s="124">
        <v>1094500</v>
      </c>
      <c r="I223" s="44" t="s">
        <v>25</v>
      </c>
      <c r="J223" s="27" t="s">
        <v>26</v>
      </c>
      <c r="K223" s="19">
        <f t="shared" si="3"/>
        <v>5500</v>
      </c>
      <c r="L223" s="68" t="s">
        <v>685</v>
      </c>
      <c r="M223" s="29">
        <v>1</v>
      </c>
      <c r="N223" s="29">
        <v>0</v>
      </c>
      <c r="O223" s="29">
        <v>1</v>
      </c>
      <c r="P223" s="29">
        <v>1</v>
      </c>
      <c r="Q223" s="29"/>
      <c r="R223" s="29"/>
      <c r="S223" s="27"/>
      <c r="T223" s="28" t="s">
        <v>686</v>
      </c>
      <c r="U223" s="29"/>
      <c r="IU223" s="143"/>
      <c r="IV223" s="143"/>
    </row>
    <row r="224" spans="1:256" s="101" customFormat="1" ht="45" customHeight="1" x14ac:dyDescent="0.25">
      <c r="A224" s="29">
        <v>191</v>
      </c>
      <c r="B224" s="63">
        <v>43333</v>
      </c>
      <c r="C224" s="61" t="s">
        <v>21</v>
      </c>
      <c r="D224" s="51" t="s">
        <v>42</v>
      </c>
      <c r="E224" s="51" t="s">
        <v>687</v>
      </c>
      <c r="F224" s="51" t="s">
        <v>688</v>
      </c>
      <c r="G224" s="31">
        <v>27500</v>
      </c>
      <c r="H224" s="124">
        <v>22000</v>
      </c>
      <c r="I224" s="44" t="s">
        <v>25</v>
      </c>
      <c r="J224" s="27" t="s">
        <v>26</v>
      </c>
      <c r="K224" s="19">
        <f t="shared" si="3"/>
        <v>5500</v>
      </c>
      <c r="L224" s="68" t="s">
        <v>689</v>
      </c>
      <c r="M224" s="29">
        <v>1</v>
      </c>
      <c r="N224" s="29">
        <v>0</v>
      </c>
      <c r="O224" s="29">
        <v>0</v>
      </c>
      <c r="P224" s="29">
        <v>0</v>
      </c>
      <c r="Q224" s="29"/>
      <c r="R224" s="29"/>
      <c r="S224" s="27"/>
      <c r="T224" s="28" t="s">
        <v>690</v>
      </c>
      <c r="U224" s="29"/>
      <c r="IU224" s="143"/>
      <c r="IV224" s="143"/>
    </row>
    <row r="225" spans="1:256" s="101" customFormat="1" ht="52.5" customHeight="1" x14ac:dyDescent="0.25">
      <c r="A225" s="29">
        <v>192</v>
      </c>
      <c r="B225" s="63">
        <v>43333</v>
      </c>
      <c r="C225" s="61" t="s">
        <v>21</v>
      </c>
      <c r="D225" s="51" t="s">
        <v>51</v>
      </c>
      <c r="E225" s="51" t="s">
        <v>691</v>
      </c>
      <c r="F225" s="51" t="s">
        <v>692</v>
      </c>
      <c r="G225" s="31">
        <v>255827</v>
      </c>
      <c r="H225" s="124">
        <v>241420.86</v>
      </c>
      <c r="I225" s="44" t="s">
        <v>25</v>
      </c>
      <c r="J225" s="51" t="s">
        <v>51</v>
      </c>
      <c r="K225" s="19">
        <f t="shared" si="3"/>
        <v>14406.140000000014</v>
      </c>
      <c r="L225" s="68" t="s">
        <v>693</v>
      </c>
      <c r="M225" s="29">
        <v>3</v>
      </c>
      <c r="N225" s="29">
        <v>0</v>
      </c>
      <c r="O225" s="29">
        <v>0</v>
      </c>
      <c r="P225" s="29">
        <v>0</v>
      </c>
      <c r="Q225" s="29"/>
      <c r="R225" s="29"/>
      <c r="S225" s="27"/>
      <c r="T225" s="28" t="s">
        <v>694</v>
      </c>
      <c r="U225" s="29"/>
      <c r="IU225" s="143"/>
      <c r="IV225" s="143"/>
    </row>
    <row r="226" spans="1:256" s="101" customFormat="1" ht="50.1" customHeight="1" x14ac:dyDescent="0.25">
      <c r="A226" s="29">
        <v>193</v>
      </c>
      <c r="B226" s="63">
        <v>43333</v>
      </c>
      <c r="C226" s="61" t="s">
        <v>21</v>
      </c>
      <c r="D226" s="51" t="s">
        <v>51</v>
      </c>
      <c r="E226" s="51" t="s">
        <v>695</v>
      </c>
      <c r="F226" s="51" t="s">
        <v>620</v>
      </c>
      <c r="G226" s="31">
        <v>179000</v>
      </c>
      <c r="H226" s="124">
        <v>151255</v>
      </c>
      <c r="I226" s="44" t="s">
        <v>25</v>
      </c>
      <c r="J226" s="51" t="s">
        <v>51</v>
      </c>
      <c r="K226" s="19">
        <f t="shared" si="3"/>
        <v>27745</v>
      </c>
      <c r="L226" s="68" t="s">
        <v>621</v>
      </c>
      <c r="M226" s="29">
        <v>3</v>
      </c>
      <c r="N226" s="29">
        <v>0</v>
      </c>
      <c r="O226" s="29">
        <v>1</v>
      </c>
      <c r="P226" s="29">
        <v>1</v>
      </c>
      <c r="Q226" s="29"/>
      <c r="R226" s="29"/>
      <c r="S226" s="27"/>
      <c r="T226" s="139" t="s">
        <v>622</v>
      </c>
      <c r="U226" s="29"/>
      <c r="IU226" s="143"/>
      <c r="IV226" s="143"/>
    </row>
    <row r="227" spans="1:256" s="101" customFormat="1" ht="39.200000000000003" customHeight="1" x14ac:dyDescent="0.25">
      <c r="A227" s="29">
        <v>194</v>
      </c>
      <c r="B227" s="63">
        <v>43335</v>
      </c>
      <c r="C227" s="14" t="s">
        <v>76</v>
      </c>
      <c r="D227" s="51" t="s">
        <v>42</v>
      </c>
      <c r="E227" s="51" t="s">
        <v>696</v>
      </c>
      <c r="F227" s="144" t="s">
        <v>697</v>
      </c>
      <c r="G227" s="51">
        <v>920169</v>
      </c>
      <c r="H227" s="51">
        <v>920169</v>
      </c>
      <c r="I227" s="44" t="s">
        <v>25</v>
      </c>
      <c r="J227" s="27" t="s">
        <v>26</v>
      </c>
      <c r="K227" s="19">
        <f t="shared" si="3"/>
        <v>0</v>
      </c>
      <c r="L227" s="68" t="s">
        <v>698</v>
      </c>
      <c r="M227" s="29">
        <v>1</v>
      </c>
      <c r="N227" s="29">
        <v>0</v>
      </c>
      <c r="O227" s="29">
        <v>0</v>
      </c>
      <c r="P227" s="29">
        <v>0</v>
      </c>
      <c r="Q227" s="29"/>
      <c r="R227" s="29"/>
      <c r="S227" s="27"/>
      <c r="T227" s="28" t="s">
        <v>699</v>
      </c>
      <c r="U227" s="29"/>
      <c r="IU227" s="143"/>
      <c r="IV227" s="143"/>
    </row>
    <row r="228" spans="1:256" s="101" customFormat="1" ht="35.85" customHeight="1" x14ac:dyDescent="0.25">
      <c r="A228" s="29">
        <v>195</v>
      </c>
      <c r="B228" s="63">
        <v>43335</v>
      </c>
      <c r="C228" s="14" t="s">
        <v>76</v>
      </c>
      <c r="D228" s="51" t="s">
        <v>42</v>
      </c>
      <c r="E228" s="51" t="s">
        <v>696</v>
      </c>
      <c r="F228" s="144" t="s">
        <v>697</v>
      </c>
      <c r="G228" s="31">
        <v>789635</v>
      </c>
      <c r="H228" s="31">
        <v>789635</v>
      </c>
      <c r="I228" s="44" t="s">
        <v>25</v>
      </c>
      <c r="J228" s="27" t="s">
        <v>26</v>
      </c>
      <c r="K228" s="19">
        <f t="shared" si="3"/>
        <v>0</v>
      </c>
      <c r="L228" s="68" t="s">
        <v>700</v>
      </c>
      <c r="M228" s="29">
        <v>1</v>
      </c>
      <c r="N228" s="29">
        <v>0</v>
      </c>
      <c r="O228" s="29">
        <v>0</v>
      </c>
      <c r="P228" s="29">
        <v>0</v>
      </c>
      <c r="Q228" s="29"/>
      <c r="R228" s="29"/>
      <c r="S228" s="27"/>
      <c r="T228" s="28" t="s">
        <v>701</v>
      </c>
      <c r="U228" s="29"/>
      <c r="IU228" s="143"/>
      <c r="IV228" s="143"/>
    </row>
    <row r="229" spans="1:256" s="101" customFormat="1" ht="28.35" customHeight="1" x14ac:dyDescent="0.25">
      <c r="A229" s="29">
        <v>196</v>
      </c>
      <c r="B229" s="63">
        <v>43336</v>
      </c>
      <c r="C229" s="14" t="s">
        <v>76</v>
      </c>
      <c r="D229" s="51" t="s">
        <v>42</v>
      </c>
      <c r="E229" s="51" t="s">
        <v>702</v>
      </c>
      <c r="F229" s="51" t="s">
        <v>703</v>
      </c>
      <c r="G229" s="31">
        <v>1317766</v>
      </c>
      <c r="H229" s="31">
        <v>1317766</v>
      </c>
      <c r="I229" s="44" t="s">
        <v>25</v>
      </c>
      <c r="J229" s="27" t="s">
        <v>26</v>
      </c>
      <c r="K229" s="19">
        <f t="shared" si="3"/>
        <v>0</v>
      </c>
      <c r="L229" s="68" t="s">
        <v>704</v>
      </c>
      <c r="M229" s="29">
        <v>1</v>
      </c>
      <c r="N229" s="29">
        <v>0</v>
      </c>
      <c r="O229" s="29">
        <v>0</v>
      </c>
      <c r="P229" s="29">
        <v>0</v>
      </c>
      <c r="Q229" s="29"/>
      <c r="R229" s="29"/>
      <c r="S229" s="27"/>
      <c r="T229" s="28" t="s">
        <v>705</v>
      </c>
      <c r="U229" s="29"/>
      <c r="IU229" s="143"/>
      <c r="IV229" s="143"/>
    </row>
    <row r="230" spans="1:256" s="101" customFormat="1" ht="54.2" customHeight="1" x14ac:dyDescent="0.25">
      <c r="A230" s="29">
        <v>197</v>
      </c>
      <c r="B230" s="63">
        <v>43336</v>
      </c>
      <c r="C230" s="61" t="s">
        <v>21</v>
      </c>
      <c r="D230" s="15" t="s">
        <v>29</v>
      </c>
      <c r="E230" s="51" t="s">
        <v>706</v>
      </c>
      <c r="F230" s="51" t="s">
        <v>93</v>
      </c>
      <c r="G230" s="31"/>
      <c r="H230" s="55">
        <v>0</v>
      </c>
      <c r="I230" s="44" t="s">
        <v>707</v>
      </c>
      <c r="J230" s="27"/>
      <c r="K230" s="19">
        <f t="shared" si="3"/>
        <v>0</v>
      </c>
      <c r="L230" s="68"/>
      <c r="M230" s="29">
        <v>0</v>
      </c>
      <c r="N230" s="29">
        <v>0</v>
      </c>
      <c r="O230" s="29">
        <v>0</v>
      </c>
      <c r="P230" s="29">
        <v>0</v>
      </c>
      <c r="Q230" s="29">
        <v>99860</v>
      </c>
      <c r="R230" s="29"/>
      <c r="S230" s="27"/>
      <c r="T230" s="28"/>
      <c r="U230" s="29"/>
      <c r="IU230" s="143"/>
      <c r="IV230" s="143"/>
    </row>
    <row r="231" spans="1:256" s="101" customFormat="1" ht="44.1" customHeight="1" x14ac:dyDescent="0.25">
      <c r="A231" s="29">
        <v>198</v>
      </c>
      <c r="B231" s="63">
        <v>43339</v>
      </c>
      <c r="C231" s="61" t="s">
        <v>21</v>
      </c>
      <c r="D231" s="51" t="s">
        <v>51</v>
      </c>
      <c r="E231" s="51" t="s">
        <v>708</v>
      </c>
      <c r="F231" s="51" t="s">
        <v>64</v>
      </c>
      <c r="G231" s="31">
        <v>110900</v>
      </c>
      <c r="H231" s="124">
        <v>108127.5</v>
      </c>
      <c r="I231" s="44" t="s">
        <v>25</v>
      </c>
      <c r="J231" s="27" t="s">
        <v>51</v>
      </c>
      <c r="K231" s="19">
        <f t="shared" si="3"/>
        <v>2772.5</v>
      </c>
      <c r="L231" s="68" t="s">
        <v>709</v>
      </c>
      <c r="M231" s="29">
        <v>2</v>
      </c>
      <c r="N231" s="29">
        <v>0</v>
      </c>
      <c r="O231" s="29">
        <v>0</v>
      </c>
      <c r="P231" s="29">
        <v>0</v>
      </c>
      <c r="Q231" s="29"/>
      <c r="R231" s="29"/>
      <c r="S231" s="27"/>
      <c r="T231" s="28" t="s">
        <v>710</v>
      </c>
      <c r="U231" s="29"/>
      <c r="IU231" s="143"/>
      <c r="IV231" s="143"/>
    </row>
    <row r="232" spans="1:256" s="101" customFormat="1" ht="38.25" customHeight="1" x14ac:dyDescent="0.25">
      <c r="A232" s="29">
        <v>199</v>
      </c>
      <c r="B232" s="63">
        <v>43339</v>
      </c>
      <c r="C232" s="61" t="s">
        <v>21</v>
      </c>
      <c r="D232" s="51" t="s">
        <v>51</v>
      </c>
      <c r="E232" s="51" t="s">
        <v>521</v>
      </c>
      <c r="F232" s="51" t="s">
        <v>663</v>
      </c>
      <c r="G232" s="31">
        <v>81342.399999999994</v>
      </c>
      <c r="H232" s="124">
        <v>49932.9</v>
      </c>
      <c r="I232" s="44" t="s">
        <v>25</v>
      </c>
      <c r="J232" s="27" t="s">
        <v>51</v>
      </c>
      <c r="K232" s="19">
        <f t="shared" si="3"/>
        <v>31409.499999999993</v>
      </c>
      <c r="L232" s="68" t="s">
        <v>711</v>
      </c>
      <c r="M232" s="29">
        <v>5</v>
      </c>
      <c r="N232" s="29">
        <v>0</v>
      </c>
      <c r="O232" s="29">
        <v>1</v>
      </c>
      <c r="P232" s="29">
        <v>1</v>
      </c>
      <c r="Q232" s="29"/>
      <c r="R232" s="29"/>
      <c r="S232" s="27"/>
      <c r="T232" s="28" t="s">
        <v>712</v>
      </c>
      <c r="U232" s="29"/>
      <c r="IU232" s="143"/>
      <c r="IV232" s="143"/>
    </row>
    <row r="233" spans="1:256" s="101" customFormat="1" ht="44.1" customHeight="1" x14ac:dyDescent="0.25">
      <c r="A233" s="29">
        <v>200</v>
      </c>
      <c r="B233" s="63">
        <v>43339</v>
      </c>
      <c r="C233" s="90" t="s">
        <v>131</v>
      </c>
      <c r="D233" s="51" t="s">
        <v>51</v>
      </c>
      <c r="E233" s="51" t="s">
        <v>713</v>
      </c>
      <c r="F233" s="51" t="s">
        <v>714</v>
      </c>
      <c r="G233" s="31">
        <v>59433.33</v>
      </c>
      <c r="H233" s="31">
        <v>59433.33</v>
      </c>
      <c r="I233" s="44" t="s">
        <v>25</v>
      </c>
      <c r="J233" s="15" t="s">
        <v>87</v>
      </c>
      <c r="K233" s="19">
        <f t="shared" si="3"/>
        <v>0</v>
      </c>
      <c r="L233" s="68" t="s">
        <v>715</v>
      </c>
      <c r="M233" s="29">
        <v>2</v>
      </c>
      <c r="N233" s="29">
        <v>1</v>
      </c>
      <c r="O233" s="29">
        <v>0</v>
      </c>
      <c r="P233" s="29">
        <v>0</v>
      </c>
      <c r="Q233" s="29"/>
      <c r="R233" s="29"/>
      <c r="S233" s="27"/>
      <c r="T233" s="28" t="s">
        <v>716</v>
      </c>
      <c r="U233" s="29"/>
      <c r="IU233" s="143"/>
      <c r="IV233" s="143"/>
    </row>
    <row r="234" spans="1:256" s="101" customFormat="1" ht="26.65" customHeight="1" x14ac:dyDescent="0.25">
      <c r="A234" s="29">
        <v>201</v>
      </c>
      <c r="B234" s="63">
        <v>43339</v>
      </c>
      <c r="C234" s="90" t="s">
        <v>131</v>
      </c>
      <c r="D234" s="51" t="s">
        <v>42</v>
      </c>
      <c r="E234" s="51" t="s">
        <v>94</v>
      </c>
      <c r="F234" s="51" t="s">
        <v>95</v>
      </c>
      <c r="G234" s="31">
        <v>349962.44</v>
      </c>
      <c r="H234" s="124">
        <v>346454.24</v>
      </c>
      <c r="I234" s="44" t="s">
        <v>25</v>
      </c>
      <c r="J234" s="51" t="s">
        <v>42</v>
      </c>
      <c r="K234" s="19">
        <f t="shared" si="3"/>
        <v>3508.2000000000116</v>
      </c>
      <c r="L234" s="68" t="s">
        <v>717</v>
      </c>
      <c r="M234" s="29">
        <v>2</v>
      </c>
      <c r="N234" s="29">
        <v>0</v>
      </c>
      <c r="O234" s="29">
        <v>0</v>
      </c>
      <c r="P234" s="29">
        <v>0</v>
      </c>
      <c r="Q234" s="29"/>
      <c r="R234" s="29"/>
      <c r="S234" s="27"/>
      <c r="T234" s="28" t="s">
        <v>718</v>
      </c>
      <c r="U234" s="29"/>
      <c r="IU234" s="143"/>
      <c r="IV234" s="143"/>
    </row>
    <row r="235" spans="1:256" s="101" customFormat="1" ht="48.4" customHeight="1" x14ac:dyDescent="0.25">
      <c r="A235" s="29">
        <v>202</v>
      </c>
      <c r="B235" s="63">
        <v>43339</v>
      </c>
      <c r="C235" s="14" t="s">
        <v>76</v>
      </c>
      <c r="D235" s="51" t="s">
        <v>42</v>
      </c>
      <c r="E235" s="51" t="s">
        <v>702</v>
      </c>
      <c r="F235" s="51" t="s">
        <v>671</v>
      </c>
      <c r="G235" s="31">
        <v>1411387</v>
      </c>
      <c r="H235" s="124">
        <v>1404330.06</v>
      </c>
      <c r="I235" s="44" t="s">
        <v>25</v>
      </c>
      <c r="J235" s="27" t="s">
        <v>148</v>
      </c>
      <c r="K235" s="19">
        <f t="shared" si="3"/>
        <v>7056.9399999999441</v>
      </c>
      <c r="L235" s="68" t="s">
        <v>719</v>
      </c>
      <c r="M235" s="29">
        <v>2</v>
      </c>
      <c r="N235" s="29">
        <v>0</v>
      </c>
      <c r="O235" s="29">
        <v>0</v>
      </c>
      <c r="P235" s="29">
        <v>0</v>
      </c>
      <c r="Q235" s="29"/>
      <c r="R235" s="29"/>
      <c r="S235" s="27"/>
      <c r="T235" s="28" t="s">
        <v>720</v>
      </c>
      <c r="U235" s="29"/>
      <c r="IU235" s="143"/>
      <c r="IV235" s="143"/>
    </row>
    <row r="236" spans="1:256" s="101" customFormat="1" ht="51.6" customHeight="1" x14ac:dyDescent="0.25">
      <c r="A236" s="29">
        <v>203</v>
      </c>
      <c r="B236" s="63">
        <v>43340</v>
      </c>
      <c r="C236" s="90" t="s">
        <v>131</v>
      </c>
      <c r="D236" s="15" t="s">
        <v>29</v>
      </c>
      <c r="E236" s="51" t="s">
        <v>680</v>
      </c>
      <c r="F236" s="51" t="s">
        <v>427</v>
      </c>
      <c r="G236" s="31">
        <v>42237.33</v>
      </c>
      <c r="H236" s="124">
        <v>40183</v>
      </c>
      <c r="I236" s="44" t="s">
        <v>25</v>
      </c>
      <c r="J236" s="27" t="s">
        <v>26</v>
      </c>
      <c r="K236" s="19">
        <f t="shared" si="3"/>
        <v>2054.3300000000017</v>
      </c>
      <c r="L236" s="68" t="s">
        <v>721</v>
      </c>
      <c r="M236" s="29">
        <v>1</v>
      </c>
      <c r="N236" s="29">
        <v>0</v>
      </c>
      <c r="O236" s="29">
        <v>1</v>
      </c>
      <c r="P236" s="29">
        <v>1</v>
      </c>
      <c r="Q236" s="29"/>
      <c r="R236" s="29"/>
      <c r="S236" s="27"/>
      <c r="T236" s="28" t="s">
        <v>722</v>
      </c>
      <c r="U236" s="29"/>
      <c r="IU236" s="143"/>
      <c r="IV236" s="143"/>
    </row>
    <row r="237" spans="1:256" s="101" customFormat="1" ht="30" customHeight="1" x14ac:dyDescent="0.25">
      <c r="A237" s="29">
        <v>204</v>
      </c>
      <c r="B237" s="63">
        <v>43340</v>
      </c>
      <c r="C237" s="61" t="s">
        <v>21</v>
      </c>
      <c r="D237" s="15" t="s">
        <v>29</v>
      </c>
      <c r="E237" s="51" t="s">
        <v>723</v>
      </c>
      <c r="F237" s="51" t="s">
        <v>724</v>
      </c>
      <c r="G237" s="31">
        <v>40189.620000000003</v>
      </c>
      <c r="H237" s="124">
        <v>40189.620000000003</v>
      </c>
      <c r="I237" s="44" t="s">
        <v>25</v>
      </c>
      <c r="J237" s="27" t="s">
        <v>26</v>
      </c>
      <c r="K237" s="19">
        <f t="shared" si="3"/>
        <v>0</v>
      </c>
      <c r="L237" s="68" t="s">
        <v>725</v>
      </c>
      <c r="M237" s="29">
        <v>1</v>
      </c>
      <c r="N237" s="29">
        <v>0</v>
      </c>
      <c r="O237" s="29">
        <v>0</v>
      </c>
      <c r="P237" s="29">
        <v>0</v>
      </c>
      <c r="Q237" s="29"/>
      <c r="R237" s="29"/>
      <c r="S237" s="27"/>
      <c r="T237" s="28" t="s">
        <v>726</v>
      </c>
      <c r="U237" s="29"/>
      <c r="IU237" s="143"/>
      <c r="IV237" s="143"/>
    </row>
    <row r="238" spans="1:256" s="101" customFormat="1" ht="30.75" customHeight="1" x14ac:dyDescent="0.25">
      <c r="A238" s="29">
        <v>205</v>
      </c>
      <c r="B238" s="63">
        <v>43342</v>
      </c>
      <c r="C238" s="61" t="s">
        <v>21</v>
      </c>
      <c r="D238" s="15" t="s">
        <v>29</v>
      </c>
      <c r="E238" s="51" t="s">
        <v>727</v>
      </c>
      <c r="F238" s="51" t="s">
        <v>431</v>
      </c>
      <c r="G238" s="31">
        <v>94817</v>
      </c>
      <c r="H238" s="124">
        <v>89000</v>
      </c>
      <c r="I238" s="44" t="s">
        <v>25</v>
      </c>
      <c r="J238" s="27" t="s">
        <v>26</v>
      </c>
      <c r="K238" s="19">
        <f t="shared" si="3"/>
        <v>5817</v>
      </c>
      <c r="L238" s="68" t="s">
        <v>728</v>
      </c>
      <c r="M238" s="29">
        <v>1</v>
      </c>
      <c r="N238" s="29">
        <v>0</v>
      </c>
      <c r="O238" s="29">
        <v>1</v>
      </c>
      <c r="P238" s="29">
        <v>1</v>
      </c>
      <c r="Q238" s="29"/>
      <c r="R238" s="29"/>
      <c r="S238" s="27"/>
      <c r="T238" s="28" t="s">
        <v>729</v>
      </c>
      <c r="U238" s="29"/>
      <c r="IU238" s="143"/>
      <c r="IV238" s="143"/>
    </row>
    <row r="239" spans="1:256" s="101" customFormat="1" ht="32.450000000000003" customHeight="1" x14ac:dyDescent="0.25">
      <c r="A239" s="29">
        <v>206</v>
      </c>
      <c r="B239" s="63">
        <v>43342</v>
      </c>
      <c r="C239" s="61" t="s">
        <v>21</v>
      </c>
      <c r="D239" s="15" t="s">
        <v>29</v>
      </c>
      <c r="E239" s="51" t="s">
        <v>636</v>
      </c>
      <c r="F239" s="51" t="s">
        <v>730</v>
      </c>
      <c r="G239" s="31">
        <v>12000</v>
      </c>
      <c r="H239" s="124">
        <v>12000</v>
      </c>
      <c r="I239" s="44" t="s">
        <v>25</v>
      </c>
      <c r="J239" s="27" t="s">
        <v>26</v>
      </c>
      <c r="K239" s="19">
        <f t="shared" si="3"/>
        <v>0</v>
      </c>
      <c r="L239" s="68" t="s">
        <v>731</v>
      </c>
      <c r="M239" s="29">
        <v>1</v>
      </c>
      <c r="N239" s="29">
        <v>0</v>
      </c>
      <c r="O239" s="29">
        <v>1</v>
      </c>
      <c r="P239" s="29">
        <v>1</v>
      </c>
      <c r="Q239" s="29"/>
      <c r="R239" s="29"/>
      <c r="S239" s="27"/>
      <c r="T239" s="28" t="s">
        <v>732</v>
      </c>
      <c r="U239" s="29"/>
      <c r="IU239" s="143"/>
      <c r="IV239" s="143"/>
    </row>
    <row r="240" spans="1:256" s="101" customFormat="1" ht="33.75" customHeight="1" x14ac:dyDescent="0.25">
      <c r="A240" s="29">
        <v>207</v>
      </c>
      <c r="B240" s="63">
        <v>43343</v>
      </c>
      <c r="C240" s="61" t="s">
        <v>21</v>
      </c>
      <c r="D240" s="51" t="s">
        <v>51</v>
      </c>
      <c r="E240" s="51" t="s">
        <v>733</v>
      </c>
      <c r="F240" s="51" t="s">
        <v>64</v>
      </c>
      <c r="G240" s="31">
        <v>90000</v>
      </c>
      <c r="H240" s="124">
        <v>85050</v>
      </c>
      <c r="I240" s="44" t="s">
        <v>25</v>
      </c>
      <c r="J240" s="51" t="s">
        <v>51</v>
      </c>
      <c r="K240" s="19">
        <f t="shared" si="3"/>
        <v>4950</v>
      </c>
      <c r="L240" s="68" t="s">
        <v>709</v>
      </c>
      <c r="M240" s="29">
        <v>2</v>
      </c>
      <c r="N240" s="29">
        <v>0</v>
      </c>
      <c r="O240" s="29">
        <v>0</v>
      </c>
      <c r="P240" s="29">
        <v>0</v>
      </c>
      <c r="Q240" s="29"/>
      <c r="R240" s="29"/>
      <c r="S240" s="27"/>
      <c r="T240" s="28" t="s">
        <v>710</v>
      </c>
      <c r="U240" s="29"/>
      <c r="IU240" s="143"/>
      <c r="IV240" s="143"/>
    </row>
    <row r="241" spans="1:256" s="101" customFormat="1" ht="39.950000000000003" customHeight="1" x14ac:dyDescent="0.25">
      <c r="A241" s="29">
        <v>208</v>
      </c>
      <c r="B241" s="63">
        <v>43343</v>
      </c>
      <c r="C241" s="61" t="s">
        <v>21</v>
      </c>
      <c r="D241" s="51" t="s">
        <v>51</v>
      </c>
      <c r="E241" s="51" t="s">
        <v>734</v>
      </c>
      <c r="F241" s="51" t="s">
        <v>735</v>
      </c>
      <c r="G241" s="31">
        <v>55308.160000000003</v>
      </c>
      <c r="H241" s="124">
        <v>51298.559999999998</v>
      </c>
      <c r="I241" s="44" t="s">
        <v>25</v>
      </c>
      <c r="J241" s="51" t="s">
        <v>51</v>
      </c>
      <c r="K241" s="19">
        <f t="shared" si="3"/>
        <v>4009.6000000000058</v>
      </c>
      <c r="L241" s="68" t="s">
        <v>736</v>
      </c>
      <c r="M241" s="29">
        <v>5</v>
      </c>
      <c r="N241" s="29">
        <v>0</v>
      </c>
      <c r="O241" s="29">
        <v>0</v>
      </c>
      <c r="P241" s="29">
        <v>0</v>
      </c>
      <c r="Q241" s="29"/>
      <c r="R241" s="29"/>
      <c r="S241" s="27"/>
      <c r="T241" s="28" t="s">
        <v>737</v>
      </c>
      <c r="U241" s="29"/>
      <c r="IU241" s="143"/>
      <c r="IV241" s="143"/>
    </row>
    <row r="242" spans="1:256" s="101" customFormat="1" ht="67.5" customHeight="1" x14ac:dyDescent="0.25">
      <c r="A242" s="29">
        <v>209</v>
      </c>
      <c r="B242" s="63">
        <v>43343</v>
      </c>
      <c r="C242" s="61" t="s">
        <v>21</v>
      </c>
      <c r="D242" s="15" t="s">
        <v>29</v>
      </c>
      <c r="E242" s="51" t="s">
        <v>738</v>
      </c>
      <c r="F242" s="51" t="s">
        <v>739</v>
      </c>
      <c r="G242" s="31">
        <v>144642.93</v>
      </c>
      <c r="H242" s="124">
        <v>142490</v>
      </c>
      <c r="I242" s="44" t="s">
        <v>25</v>
      </c>
      <c r="J242" s="27" t="s">
        <v>26</v>
      </c>
      <c r="K242" s="19">
        <f t="shared" si="3"/>
        <v>2152.929999999993</v>
      </c>
      <c r="L242" s="68" t="s">
        <v>740</v>
      </c>
      <c r="M242" s="29">
        <v>1</v>
      </c>
      <c r="N242" s="29">
        <v>0</v>
      </c>
      <c r="O242" s="29">
        <v>0</v>
      </c>
      <c r="P242" s="29">
        <v>0</v>
      </c>
      <c r="Q242" s="29"/>
      <c r="R242" s="29"/>
      <c r="S242" s="27"/>
      <c r="T242" s="28" t="s">
        <v>741</v>
      </c>
      <c r="U242" s="29"/>
      <c r="IU242" s="143"/>
      <c r="IV242" s="143"/>
    </row>
    <row r="243" spans="1:256" s="101" customFormat="1" ht="41.65" customHeight="1" x14ac:dyDescent="0.25">
      <c r="A243" s="29">
        <v>210</v>
      </c>
      <c r="B243" s="63">
        <v>43346</v>
      </c>
      <c r="C243" s="61" t="s">
        <v>21</v>
      </c>
      <c r="D243" s="51" t="s">
        <v>51</v>
      </c>
      <c r="E243" s="69" t="s">
        <v>742</v>
      </c>
      <c r="F243" s="51" t="s">
        <v>743</v>
      </c>
      <c r="G243" s="17">
        <v>18120</v>
      </c>
      <c r="H243" s="124">
        <v>13408.2</v>
      </c>
      <c r="I243" s="44" t="s">
        <v>25</v>
      </c>
      <c r="J243" s="51" t="s">
        <v>51</v>
      </c>
      <c r="K243" s="19">
        <f t="shared" si="3"/>
        <v>4711.7999999999993</v>
      </c>
      <c r="L243" s="68" t="s">
        <v>744</v>
      </c>
      <c r="M243" s="29">
        <v>3</v>
      </c>
      <c r="N243" s="29">
        <v>0</v>
      </c>
      <c r="O243" s="29">
        <v>0</v>
      </c>
      <c r="P243" s="29">
        <v>0</v>
      </c>
      <c r="Q243" s="29"/>
      <c r="R243" s="29"/>
      <c r="S243" s="27"/>
      <c r="T243" s="28" t="s">
        <v>745</v>
      </c>
      <c r="U243" s="29"/>
      <c r="IU243" s="143"/>
      <c r="IV243" s="143"/>
    </row>
    <row r="244" spans="1:256" s="101" customFormat="1" ht="31.7" customHeight="1" x14ac:dyDescent="0.25">
      <c r="A244" s="29">
        <v>211</v>
      </c>
      <c r="B244" s="63">
        <v>43346</v>
      </c>
      <c r="C244" s="61" t="s">
        <v>21</v>
      </c>
      <c r="D244" s="51" t="s">
        <v>51</v>
      </c>
      <c r="E244" s="65" t="s">
        <v>746</v>
      </c>
      <c r="F244" s="51" t="s">
        <v>747</v>
      </c>
      <c r="G244" s="145">
        <v>99933.78</v>
      </c>
      <c r="H244" s="129">
        <v>57500</v>
      </c>
      <c r="I244" s="44" t="s">
        <v>25</v>
      </c>
      <c r="J244" s="51" t="s">
        <v>51</v>
      </c>
      <c r="K244" s="19">
        <f t="shared" si="3"/>
        <v>42433.78</v>
      </c>
      <c r="L244" s="68" t="s">
        <v>748</v>
      </c>
      <c r="M244" s="29">
        <v>4</v>
      </c>
      <c r="N244" s="29">
        <v>0</v>
      </c>
      <c r="O244" s="29">
        <v>1</v>
      </c>
      <c r="P244" s="29">
        <v>1</v>
      </c>
      <c r="Q244" s="29"/>
      <c r="R244" s="29"/>
      <c r="S244" s="27"/>
      <c r="T244" s="28" t="s">
        <v>749</v>
      </c>
      <c r="U244" s="29"/>
      <c r="IU244" s="143"/>
      <c r="IV244" s="143"/>
    </row>
    <row r="245" spans="1:256" s="101" customFormat="1" ht="39.950000000000003" customHeight="1" x14ac:dyDescent="0.25">
      <c r="A245" s="29">
        <v>212</v>
      </c>
      <c r="B245" s="63">
        <v>43347</v>
      </c>
      <c r="C245" s="61" t="s">
        <v>21</v>
      </c>
      <c r="D245" s="51" t="s">
        <v>51</v>
      </c>
      <c r="E245" s="65" t="s">
        <v>750</v>
      </c>
      <c r="F245" s="51" t="s">
        <v>93</v>
      </c>
      <c r="G245" s="72"/>
      <c r="H245" s="55">
        <v>0</v>
      </c>
      <c r="I245" s="44" t="s">
        <v>25</v>
      </c>
      <c r="J245" s="27"/>
      <c r="K245" s="19">
        <f t="shared" si="3"/>
        <v>0</v>
      </c>
      <c r="L245" s="68"/>
      <c r="M245" s="29"/>
      <c r="N245" s="29"/>
      <c r="O245" s="29"/>
      <c r="P245" s="29"/>
      <c r="Q245" s="29">
        <v>31390</v>
      </c>
      <c r="R245" s="29"/>
      <c r="S245" s="27"/>
      <c r="T245" s="28"/>
      <c r="U245" s="29"/>
      <c r="IU245" s="143"/>
      <c r="IV245" s="143"/>
    </row>
    <row r="246" spans="1:256" s="101" customFormat="1" ht="39.200000000000003" customHeight="1" x14ac:dyDescent="0.25">
      <c r="A246" s="29">
        <v>213</v>
      </c>
      <c r="B246" s="63">
        <v>43347</v>
      </c>
      <c r="C246" s="61" t="s">
        <v>21</v>
      </c>
      <c r="D246" s="15" t="s">
        <v>22</v>
      </c>
      <c r="E246" s="65" t="s">
        <v>751</v>
      </c>
      <c r="F246" s="51" t="s">
        <v>561</v>
      </c>
      <c r="G246" s="17">
        <v>18500</v>
      </c>
      <c r="H246" s="124">
        <v>18500</v>
      </c>
      <c r="I246" s="44" t="s">
        <v>25</v>
      </c>
      <c r="J246" s="27" t="s">
        <v>26</v>
      </c>
      <c r="K246" s="19">
        <f t="shared" si="3"/>
        <v>0</v>
      </c>
      <c r="L246" s="68" t="s">
        <v>752</v>
      </c>
      <c r="M246" s="29">
        <v>1</v>
      </c>
      <c r="N246" s="29">
        <v>0</v>
      </c>
      <c r="O246" s="29">
        <v>0</v>
      </c>
      <c r="P246" s="29">
        <v>0</v>
      </c>
      <c r="Q246" s="29"/>
      <c r="R246" s="29"/>
      <c r="S246" s="27"/>
      <c r="T246" s="28" t="s">
        <v>753</v>
      </c>
      <c r="U246" s="29"/>
      <c r="IU246" s="125"/>
      <c r="IV246" s="125"/>
    </row>
    <row r="247" spans="1:256" s="101" customFormat="1" ht="45" customHeight="1" x14ac:dyDescent="0.25">
      <c r="A247" s="29">
        <v>214</v>
      </c>
      <c r="B247" s="63">
        <v>43348</v>
      </c>
      <c r="C247" s="61" t="s">
        <v>21</v>
      </c>
      <c r="D247" s="15" t="s">
        <v>22</v>
      </c>
      <c r="E247" s="65" t="s">
        <v>754</v>
      </c>
      <c r="F247" s="65" t="s">
        <v>755</v>
      </c>
      <c r="G247" s="145">
        <v>30000</v>
      </c>
      <c r="H247" s="129">
        <v>30000</v>
      </c>
      <c r="I247" s="44" t="s">
        <v>25</v>
      </c>
      <c r="J247" s="27" t="s">
        <v>26</v>
      </c>
      <c r="K247" s="19">
        <f t="shared" si="3"/>
        <v>0</v>
      </c>
      <c r="L247" s="68" t="s">
        <v>756</v>
      </c>
      <c r="M247" s="29">
        <v>1</v>
      </c>
      <c r="N247" s="29">
        <v>0</v>
      </c>
      <c r="O247" s="29">
        <v>0</v>
      </c>
      <c r="P247" s="29">
        <v>0</v>
      </c>
      <c r="Q247" s="29"/>
      <c r="R247" s="29"/>
      <c r="S247" s="27"/>
      <c r="T247" s="28" t="s">
        <v>757</v>
      </c>
      <c r="U247" s="29"/>
    </row>
    <row r="248" spans="1:256" s="101" customFormat="1" ht="35.1" customHeight="1" x14ac:dyDescent="0.25">
      <c r="A248" s="29">
        <v>215</v>
      </c>
      <c r="B248" s="63">
        <v>43353</v>
      </c>
      <c r="C248" s="14" t="s">
        <v>76</v>
      </c>
      <c r="D248" s="51" t="s">
        <v>51</v>
      </c>
      <c r="E248" s="65" t="s">
        <v>758</v>
      </c>
      <c r="F248" s="65" t="s">
        <v>248</v>
      </c>
      <c r="G248" s="145">
        <v>68680.33</v>
      </c>
      <c r="H248" s="145">
        <v>68680.33</v>
      </c>
      <c r="I248" s="44" t="s">
        <v>25</v>
      </c>
      <c r="J248" s="27" t="s">
        <v>26</v>
      </c>
      <c r="K248" s="19">
        <f t="shared" si="3"/>
        <v>0</v>
      </c>
      <c r="L248" s="68" t="s">
        <v>759</v>
      </c>
      <c r="M248" s="29">
        <v>1</v>
      </c>
      <c r="N248" s="29">
        <v>0</v>
      </c>
      <c r="O248" s="29">
        <v>0</v>
      </c>
      <c r="P248" s="29">
        <v>0</v>
      </c>
      <c r="Q248" s="29"/>
      <c r="R248" s="29"/>
      <c r="S248" s="27"/>
      <c r="T248" s="28" t="s">
        <v>760</v>
      </c>
      <c r="U248" s="29"/>
    </row>
    <row r="249" spans="1:256" s="101" customFormat="1" ht="36.75" customHeight="1" x14ac:dyDescent="0.25">
      <c r="A249" s="29">
        <v>216</v>
      </c>
      <c r="B249" s="63">
        <v>43353</v>
      </c>
      <c r="C249" s="61" t="s">
        <v>21</v>
      </c>
      <c r="D249" s="51" t="s">
        <v>51</v>
      </c>
      <c r="E249" s="65" t="s">
        <v>761</v>
      </c>
      <c r="F249" s="16" t="s">
        <v>187</v>
      </c>
      <c r="G249" s="145">
        <v>90200</v>
      </c>
      <c r="H249" s="129">
        <v>27732.3</v>
      </c>
      <c r="I249" s="44" t="s">
        <v>25</v>
      </c>
      <c r="J249" s="51" t="s">
        <v>51</v>
      </c>
      <c r="K249" s="19">
        <f t="shared" si="3"/>
        <v>62467.7</v>
      </c>
      <c r="L249" s="68" t="s">
        <v>762</v>
      </c>
      <c r="M249" s="29">
        <v>4</v>
      </c>
      <c r="N249" s="29">
        <v>0</v>
      </c>
      <c r="O249" s="29">
        <v>0</v>
      </c>
      <c r="P249" s="29">
        <v>0</v>
      </c>
      <c r="Q249" s="29"/>
      <c r="R249" s="29"/>
      <c r="S249" s="27"/>
      <c r="T249" s="28" t="s">
        <v>763</v>
      </c>
      <c r="U249" s="29"/>
    </row>
    <row r="250" spans="1:256" s="101" customFormat="1" ht="34.15" customHeight="1" x14ac:dyDescent="0.25">
      <c r="A250" s="29">
        <v>217</v>
      </c>
      <c r="B250" s="63">
        <v>43353</v>
      </c>
      <c r="C250" s="14" t="s">
        <v>76</v>
      </c>
      <c r="D250" s="51" t="s">
        <v>51</v>
      </c>
      <c r="E250" s="65" t="s">
        <v>764</v>
      </c>
      <c r="F250" s="16" t="s">
        <v>765</v>
      </c>
      <c r="G250" s="145">
        <v>66853.48</v>
      </c>
      <c r="H250" s="129">
        <v>64785</v>
      </c>
      <c r="I250" s="44" t="s">
        <v>25</v>
      </c>
      <c r="J250" s="27" t="s">
        <v>51</v>
      </c>
      <c r="K250" s="19">
        <f t="shared" si="3"/>
        <v>2068.4799999999959</v>
      </c>
      <c r="L250" s="68" t="s">
        <v>766</v>
      </c>
      <c r="M250" s="29">
        <v>2</v>
      </c>
      <c r="N250" s="29">
        <v>0</v>
      </c>
      <c r="O250" s="29">
        <v>0</v>
      </c>
      <c r="P250" s="29">
        <v>0</v>
      </c>
      <c r="Q250" s="29"/>
      <c r="R250" s="29"/>
      <c r="S250" s="27"/>
      <c r="T250" s="28" t="s">
        <v>767</v>
      </c>
      <c r="U250" s="29"/>
    </row>
    <row r="251" spans="1:256" s="101" customFormat="1" ht="33.4" customHeight="1" x14ac:dyDescent="0.25">
      <c r="A251" s="29">
        <v>218</v>
      </c>
      <c r="B251" s="63">
        <v>43353</v>
      </c>
      <c r="C251" s="14" t="s">
        <v>76</v>
      </c>
      <c r="D251" s="51" t="s">
        <v>51</v>
      </c>
      <c r="E251" s="65" t="s">
        <v>768</v>
      </c>
      <c r="F251" s="65" t="s">
        <v>769</v>
      </c>
      <c r="G251" s="145">
        <v>52375</v>
      </c>
      <c r="H251" s="129">
        <v>24000</v>
      </c>
      <c r="I251" s="44" t="s">
        <v>25</v>
      </c>
      <c r="J251" s="27" t="s">
        <v>51</v>
      </c>
      <c r="K251" s="19">
        <f t="shared" si="3"/>
        <v>28375</v>
      </c>
      <c r="L251" s="68" t="s">
        <v>770</v>
      </c>
      <c r="M251" s="29">
        <v>6</v>
      </c>
      <c r="N251" s="29">
        <v>0</v>
      </c>
      <c r="O251" s="29">
        <v>0</v>
      </c>
      <c r="P251" s="29">
        <v>0</v>
      </c>
      <c r="Q251" s="29"/>
      <c r="R251" s="29"/>
      <c r="S251" s="27"/>
      <c r="T251" s="28" t="s">
        <v>771</v>
      </c>
      <c r="U251" s="29"/>
    </row>
    <row r="252" spans="1:256" s="101" customFormat="1" ht="29.1" customHeight="1" x14ac:dyDescent="0.25">
      <c r="A252" s="29">
        <v>219</v>
      </c>
      <c r="B252" s="63">
        <v>43353</v>
      </c>
      <c r="C252" s="14" t="s">
        <v>76</v>
      </c>
      <c r="D252" s="51" t="s">
        <v>51</v>
      </c>
      <c r="E252" s="65" t="s">
        <v>772</v>
      </c>
      <c r="F252" s="65" t="s">
        <v>667</v>
      </c>
      <c r="G252" s="145">
        <v>2447443</v>
      </c>
      <c r="H252" s="129">
        <v>2435205.7799999998</v>
      </c>
      <c r="I252" s="18" t="s">
        <v>101</v>
      </c>
      <c r="J252" s="27" t="s">
        <v>51</v>
      </c>
      <c r="K252" s="19">
        <f t="shared" si="3"/>
        <v>12237.220000000205</v>
      </c>
      <c r="L252" s="68" t="s">
        <v>773</v>
      </c>
      <c r="M252" s="104">
        <v>3</v>
      </c>
      <c r="N252" s="29">
        <v>0</v>
      </c>
      <c r="O252" s="29">
        <v>0</v>
      </c>
      <c r="P252" s="29">
        <v>0</v>
      </c>
      <c r="Q252" s="29"/>
      <c r="R252" s="29"/>
      <c r="S252" s="27"/>
      <c r="T252" s="28" t="s">
        <v>774</v>
      </c>
      <c r="U252" s="29"/>
    </row>
    <row r="253" spans="1:256" s="101" customFormat="1" ht="39.950000000000003" customHeight="1" x14ac:dyDescent="0.25">
      <c r="A253" s="29">
        <v>220</v>
      </c>
      <c r="B253" s="63">
        <v>43353</v>
      </c>
      <c r="C253" s="61" t="s">
        <v>775</v>
      </c>
      <c r="D253" s="51" t="s">
        <v>51</v>
      </c>
      <c r="E253" s="65" t="s">
        <v>776</v>
      </c>
      <c r="F253" s="65" t="s">
        <v>431</v>
      </c>
      <c r="G253" s="145">
        <v>699997</v>
      </c>
      <c r="H253" s="129">
        <v>630000</v>
      </c>
      <c r="I253" s="44" t="s">
        <v>25</v>
      </c>
      <c r="J253" s="27" t="s">
        <v>51</v>
      </c>
      <c r="K253" s="19">
        <f t="shared" si="3"/>
        <v>69997</v>
      </c>
      <c r="L253" s="68" t="s">
        <v>777</v>
      </c>
      <c r="M253" s="29">
        <v>3</v>
      </c>
      <c r="N253" s="29">
        <v>0</v>
      </c>
      <c r="O253" s="29">
        <v>1</v>
      </c>
      <c r="P253" s="29">
        <v>1</v>
      </c>
      <c r="Q253" s="29"/>
      <c r="R253" s="29"/>
      <c r="S253" s="27"/>
      <c r="T253" s="28" t="s">
        <v>778</v>
      </c>
      <c r="U253" s="29"/>
    </row>
    <row r="254" spans="1:256" s="101" customFormat="1" ht="29.1" customHeight="1" x14ac:dyDescent="0.25">
      <c r="A254" s="29">
        <v>221</v>
      </c>
      <c r="B254" s="63">
        <v>43353</v>
      </c>
      <c r="C254" s="61" t="s">
        <v>21</v>
      </c>
      <c r="D254" s="51" t="s">
        <v>51</v>
      </c>
      <c r="E254" s="65" t="s">
        <v>779</v>
      </c>
      <c r="F254" s="65" t="s">
        <v>780</v>
      </c>
      <c r="G254" s="145">
        <v>113150</v>
      </c>
      <c r="H254" s="129">
        <v>24712.82</v>
      </c>
      <c r="I254" s="44" t="s">
        <v>25</v>
      </c>
      <c r="J254" s="27" t="s">
        <v>51</v>
      </c>
      <c r="K254" s="19">
        <f t="shared" si="3"/>
        <v>88437.18</v>
      </c>
      <c r="L254" s="68" t="s">
        <v>781</v>
      </c>
      <c r="M254" s="29">
        <v>3</v>
      </c>
      <c r="N254" s="29">
        <v>0</v>
      </c>
      <c r="O254" s="29">
        <v>0</v>
      </c>
      <c r="P254" s="29">
        <v>0</v>
      </c>
      <c r="Q254" s="29"/>
      <c r="R254" s="29"/>
      <c r="S254" s="27"/>
      <c r="T254" s="28" t="s">
        <v>782</v>
      </c>
      <c r="U254" s="29"/>
    </row>
    <row r="255" spans="1:256" s="101" customFormat="1" ht="27.6" customHeight="1" x14ac:dyDescent="0.25">
      <c r="A255" s="29">
        <v>222</v>
      </c>
      <c r="B255" s="63">
        <v>43357</v>
      </c>
      <c r="C255" s="61" t="s">
        <v>783</v>
      </c>
      <c r="D255" s="32" t="s">
        <v>51</v>
      </c>
      <c r="E255" s="65" t="s">
        <v>273</v>
      </c>
      <c r="F255" s="65" t="s">
        <v>784</v>
      </c>
      <c r="G255" s="145">
        <v>283365</v>
      </c>
      <c r="H255" s="129">
        <v>199696.63</v>
      </c>
      <c r="I255" s="44" t="s">
        <v>25</v>
      </c>
      <c r="J255" s="27" t="s">
        <v>51</v>
      </c>
      <c r="K255" s="19">
        <f t="shared" si="3"/>
        <v>83668.37</v>
      </c>
      <c r="L255" s="68" t="s">
        <v>785</v>
      </c>
      <c r="M255" s="29">
        <v>5</v>
      </c>
      <c r="N255" s="29">
        <v>0</v>
      </c>
      <c r="O255" s="29">
        <v>1</v>
      </c>
      <c r="P255" s="29">
        <v>1</v>
      </c>
      <c r="Q255" s="29"/>
      <c r="R255" s="29"/>
      <c r="S255" s="27"/>
      <c r="T255" s="28" t="s">
        <v>786</v>
      </c>
      <c r="U255" s="29"/>
    </row>
    <row r="256" spans="1:256" s="101" customFormat="1" ht="28.35" customHeight="1" x14ac:dyDescent="0.25">
      <c r="A256" s="29">
        <v>223</v>
      </c>
      <c r="B256" s="63">
        <v>43360</v>
      </c>
      <c r="C256" s="90" t="s">
        <v>283</v>
      </c>
      <c r="D256" s="65" t="s">
        <v>42</v>
      </c>
      <c r="E256" s="146" t="s">
        <v>787</v>
      </c>
      <c r="F256" s="65" t="s">
        <v>788</v>
      </c>
      <c r="G256" s="145">
        <v>561625</v>
      </c>
      <c r="H256" s="129">
        <v>561625</v>
      </c>
      <c r="I256" s="44" t="s">
        <v>25</v>
      </c>
      <c r="J256" s="27" t="s">
        <v>26</v>
      </c>
      <c r="K256" s="19">
        <f t="shared" si="3"/>
        <v>0</v>
      </c>
      <c r="L256" s="68" t="s">
        <v>789</v>
      </c>
      <c r="M256" s="29">
        <v>1</v>
      </c>
      <c r="N256" s="29">
        <v>0</v>
      </c>
      <c r="O256" s="29">
        <v>0</v>
      </c>
      <c r="P256" s="29">
        <v>0</v>
      </c>
      <c r="Q256" s="29"/>
      <c r="R256" s="29"/>
      <c r="S256" s="27"/>
      <c r="T256" s="28" t="s">
        <v>790</v>
      </c>
      <c r="U256" s="29"/>
    </row>
    <row r="257" spans="1:56" s="101" customFormat="1" ht="30" customHeight="1" x14ac:dyDescent="0.25">
      <c r="A257" s="29">
        <v>224</v>
      </c>
      <c r="B257" s="63">
        <v>43361</v>
      </c>
      <c r="C257" s="61" t="s">
        <v>21</v>
      </c>
      <c r="D257" s="15" t="s">
        <v>22</v>
      </c>
      <c r="E257" s="65" t="s">
        <v>273</v>
      </c>
      <c r="F257" s="65" t="s">
        <v>791</v>
      </c>
      <c r="G257" s="145">
        <v>67036</v>
      </c>
      <c r="H257" s="129">
        <v>49900</v>
      </c>
      <c r="I257" s="44" t="s">
        <v>25</v>
      </c>
      <c r="J257" s="51" t="s">
        <v>22</v>
      </c>
      <c r="K257" s="19">
        <f t="shared" si="3"/>
        <v>17136</v>
      </c>
      <c r="L257" s="68" t="s">
        <v>792</v>
      </c>
      <c r="M257" s="29">
        <v>2</v>
      </c>
      <c r="N257" s="29">
        <v>0</v>
      </c>
      <c r="O257" s="29">
        <v>2</v>
      </c>
      <c r="P257" s="29">
        <v>2</v>
      </c>
      <c r="Q257" s="29"/>
      <c r="R257" s="29"/>
      <c r="S257" s="27"/>
      <c r="T257" s="28" t="s">
        <v>793</v>
      </c>
      <c r="U257" s="29"/>
    </row>
    <row r="258" spans="1:56" s="101" customFormat="1" ht="50.1" customHeight="1" x14ac:dyDescent="0.25">
      <c r="A258" s="29">
        <v>225</v>
      </c>
      <c r="B258" s="63">
        <v>43362</v>
      </c>
      <c r="C258" s="14" t="s">
        <v>76</v>
      </c>
      <c r="D258" s="65" t="s">
        <v>438</v>
      </c>
      <c r="E258" s="65" t="s">
        <v>794</v>
      </c>
      <c r="F258" s="15" t="s">
        <v>152</v>
      </c>
      <c r="G258" s="145">
        <v>605000</v>
      </c>
      <c r="H258" s="129">
        <v>599000</v>
      </c>
      <c r="I258" s="44" t="s">
        <v>25</v>
      </c>
      <c r="J258" s="27" t="s">
        <v>26</v>
      </c>
      <c r="K258" s="19">
        <f t="shared" si="3"/>
        <v>6000</v>
      </c>
      <c r="L258" s="68" t="s">
        <v>795</v>
      </c>
      <c r="M258" s="29">
        <v>1</v>
      </c>
      <c r="N258" s="29">
        <v>0</v>
      </c>
      <c r="O258" s="29">
        <v>0</v>
      </c>
      <c r="P258" s="29">
        <v>0</v>
      </c>
      <c r="Q258" s="29"/>
      <c r="R258" s="29"/>
      <c r="S258" s="27"/>
      <c r="T258" s="28" t="s">
        <v>796</v>
      </c>
      <c r="U258" s="29"/>
    </row>
    <row r="259" spans="1:56" s="101" customFormat="1" ht="34.15" customHeight="1" x14ac:dyDescent="0.25">
      <c r="A259" s="29">
        <v>226</v>
      </c>
      <c r="B259" s="63">
        <v>43362</v>
      </c>
      <c r="C259" s="61" t="s">
        <v>21</v>
      </c>
      <c r="D259" s="15" t="s">
        <v>29</v>
      </c>
      <c r="E259" s="65" t="s">
        <v>797</v>
      </c>
      <c r="F259" s="65" t="s">
        <v>798</v>
      </c>
      <c r="G259" s="145">
        <v>12800</v>
      </c>
      <c r="H259" s="129">
        <v>12778.8</v>
      </c>
      <c r="I259" s="44" t="s">
        <v>25</v>
      </c>
      <c r="J259" s="27" t="s">
        <v>26</v>
      </c>
      <c r="K259" s="19">
        <f t="shared" si="3"/>
        <v>21.200000000000728</v>
      </c>
      <c r="L259" s="68" t="s">
        <v>799</v>
      </c>
      <c r="M259" s="29">
        <v>1</v>
      </c>
      <c r="N259" s="29">
        <v>0</v>
      </c>
      <c r="O259" s="29">
        <v>1</v>
      </c>
      <c r="P259" s="29">
        <v>0</v>
      </c>
      <c r="Q259" s="29"/>
      <c r="R259" s="29"/>
      <c r="S259" s="27"/>
      <c r="T259" s="28" t="s">
        <v>800</v>
      </c>
      <c r="U259" s="29"/>
    </row>
    <row r="260" spans="1:56" s="101" customFormat="1" ht="29.1" customHeight="1" x14ac:dyDescent="0.25">
      <c r="A260" s="29">
        <v>227</v>
      </c>
      <c r="B260" s="63">
        <v>43364</v>
      </c>
      <c r="C260" s="61" t="s">
        <v>21</v>
      </c>
      <c r="D260" s="15" t="s">
        <v>29</v>
      </c>
      <c r="E260" s="65" t="s">
        <v>94</v>
      </c>
      <c r="F260" s="51" t="s">
        <v>95</v>
      </c>
      <c r="G260" s="145">
        <v>229955</v>
      </c>
      <c r="H260" s="129">
        <v>221025</v>
      </c>
      <c r="I260" s="44" t="s">
        <v>25</v>
      </c>
      <c r="J260" s="51" t="s">
        <v>183</v>
      </c>
      <c r="K260" s="19">
        <f t="shared" si="3"/>
        <v>8930</v>
      </c>
      <c r="L260" s="68" t="s">
        <v>801</v>
      </c>
      <c r="M260" s="29">
        <v>2</v>
      </c>
      <c r="N260" s="29">
        <v>0</v>
      </c>
      <c r="O260" s="29">
        <v>0</v>
      </c>
      <c r="P260" s="29">
        <v>0</v>
      </c>
      <c r="Q260" s="29"/>
      <c r="R260" s="29"/>
      <c r="S260" s="27"/>
      <c r="T260" s="28" t="s">
        <v>802</v>
      </c>
      <c r="U260" s="29"/>
    </row>
    <row r="261" spans="1:56" s="101" customFormat="1" ht="32.450000000000003" customHeight="1" x14ac:dyDescent="0.25">
      <c r="A261" s="29">
        <v>228</v>
      </c>
      <c r="B261" s="63">
        <v>43367</v>
      </c>
      <c r="C261" s="61" t="s">
        <v>21</v>
      </c>
      <c r="D261" s="65" t="s">
        <v>42</v>
      </c>
      <c r="E261" s="65" t="s">
        <v>803</v>
      </c>
      <c r="F261" s="65" t="s">
        <v>804</v>
      </c>
      <c r="G261" s="145">
        <v>730107</v>
      </c>
      <c r="H261" s="129">
        <v>572338.66</v>
      </c>
      <c r="I261" s="44" t="s">
        <v>25</v>
      </c>
      <c r="J261" s="65" t="s">
        <v>42</v>
      </c>
      <c r="K261" s="19">
        <f t="shared" si="3"/>
        <v>157768.33999999997</v>
      </c>
      <c r="L261" s="68" t="s">
        <v>805</v>
      </c>
      <c r="M261" s="29">
        <v>8</v>
      </c>
      <c r="N261" s="29">
        <v>0</v>
      </c>
      <c r="O261" s="29">
        <v>1</v>
      </c>
      <c r="P261" s="29">
        <v>0</v>
      </c>
      <c r="Q261" s="29"/>
      <c r="R261" s="29"/>
      <c r="S261" s="27"/>
      <c r="T261" s="28" t="s">
        <v>806</v>
      </c>
      <c r="U261" s="29"/>
    </row>
    <row r="262" spans="1:56" s="101" customFormat="1" ht="43.35" customHeight="1" x14ac:dyDescent="0.25">
      <c r="A262" s="29">
        <v>229</v>
      </c>
      <c r="B262" s="63">
        <v>43367</v>
      </c>
      <c r="C262" s="61" t="s">
        <v>131</v>
      </c>
      <c r="D262" s="65" t="s">
        <v>380</v>
      </c>
      <c r="E262" s="65" t="s">
        <v>807</v>
      </c>
      <c r="F262" s="51" t="s">
        <v>663</v>
      </c>
      <c r="G262" s="145">
        <v>62579.62</v>
      </c>
      <c r="H262" s="129">
        <v>45683.02</v>
      </c>
      <c r="I262" s="44" t="s">
        <v>25</v>
      </c>
      <c r="J262" s="65" t="s">
        <v>380</v>
      </c>
      <c r="K262" s="19">
        <f t="shared" si="3"/>
        <v>16896.600000000006</v>
      </c>
      <c r="L262" s="68" t="s">
        <v>808</v>
      </c>
      <c r="M262" s="29">
        <v>5</v>
      </c>
      <c r="N262" s="29">
        <v>0</v>
      </c>
      <c r="O262" s="29">
        <v>1</v>
      </c>
      <c r="P262" s="29">
        <v>1</v>
      </c>
      <c r="Q262" s="29"/>
      <c r="R262" s="29"/>
      <c r="S262" s="27"/>
      <c r="T262" s="28" t="s">
        <v>809</v>
      </c>
      <c r="U262" s="29"/>
    </row>
    <row r="263" spans="1:56" s="147" customFormat="1" ht="29.1" customHeight="1" x14ac:dyDescent="0.25">
      <c r="A263" s="29">
        <v>230</v>
      </c>
      <c r="B263" s="63">
        <v>43370</v>
      </c>
      <c r="C263" s="61" t="s">
        <v>783</v>
      </c>
      <c r="D263" s="51" t="s">
        <v>51</v>
      </c>
      <c r="E263" s="65" t="s">
        <v>810</v>
      </c>
      <c r="F263" s="65" t="s">
        <v>64</v>
      </c>
      <c r="G263" s="145">
        <v>18000</v>
      </c>
      <c r="H263" s="129">
        <v>18000</v>
      </c>
      <c r="I263" s="44" t="s">
        <v>25</v>
      </c>
      <c r="J263" s="27" t="s">
        <v>26</v>
      </c>
      <c r="K263" s="19">
        <f t="shared" si="3"/>
        <v>0</v>
      </c>
      <c r="L263" s="68" t="s">
        <v>811</v>
      </c>
      <c r="M263" s="29">
        <v>1</v>
      </c>
      <c r="N263" s="29">
        <v>0</v>
      </c>
      <c r="O263" s="29">
        <v>0</v>
      </c>
      <c r="P263" s="29">
        <v>0</v>
      </c>
      <c r="Q263" s="29"/>
      <c r="R263" s="29"/>
      <c r="S263" s="27"/>
      <c r="T263" s="28" t="s">
        <v>812</v>
      </c>
      <c r="U263" s="29"/>
      <c r="V263" s="101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101"/>
      <c r="AH263" s="101"/>
      <c r="AI263" s="101"/>
      <c r="AJ263" s="101"/>
      <c r="AK263" s="101"/>
      <c r="AL263" s="101"/>
      <c r="AM263" s="101"/>
      <c r="AN263" s="101"/>
      <c r="AO263" s="101"/>
      <c r="AP263" s="101"/>
      <c r="AQ263" s="101"/>
      <c r="AR263" s="101"/>
      <c r="AS263" s="101"/>
      <c r="AT263" s="101"/>
      <c r="AU263" s="101"/>
      <c r="AV263" s="101"/>
      <c r="AW263" s="101"/>
      <c r="AX263" s="101"/>
      <c r="AY263" s="101"/>
      <c r="AZ263" s="101"/>
      <c r="BA263" s="101"/>
      <c r="BB263" s="101"/>
      <c r="BC263" s="101"/>
      <c r="BD263" s="101"/>
    </row>
    <row r="264" spans="1:56" s="147" customFormat="1" ht="29.1" customHeight="1" x14ac:dyDescent="0.25">
      <c r="A264" s="29">
        <v>231</v>
      </c>
      <c r="B264" s="63">
        <v>43370</v>
      </c>
      <c r="C264" s="61" t="s">
        <v>236</v>
      </c>
      <c r="D264" s="51" t="s">
        <v>51</v>
      </c>
      <c r="E264" s="65" t="s">
        <v>172</v>
      </c>
      <c r="F264" s="65" t="s">
        <v>173</v>
      </c>
      <c r="G264" s="145">
        <v>50000</v>
      </c>
      <c r="H264" s="129">
        <v>50000</v>
      </c>
      <c r="I264" s="44" t="s">
        <v>25</v>
      </c>
      <c r="J264" s="27" t="s">
        <v>26</v>
      </c>
      <c r="K264" s="19">
        <f t="shared" si="3"/>
        <v>0</v>
      </c>
      <c r="L264" s="68" t="s">
        <v>813</v>
      </c>
      <c r="M264" s="29">
        <v>1</v>
      </c>
      <c r="N264" s="29">
        <v>0</v>
      </c>
      <c r="O264" s="29">
        <v>0</v>
      </c>
      <c r="P264" s="29">
        <v>0</v>
      </c>
      <c r="Q264" s="29"/>
      <c r="R264" s="29"/>
      <c r="S264" s="27"/>
      <c r="T264" s="28" t="s">
        <v>814</v>
      </c>
      <c r="U264" s="29"/>
      <c r="V264" s="101"/>
      <c r="W264" s="101"/>
      <c r="X264" s="101"/>
      <c r="Y264" s="101"/>
      <c r="Z264" s="101"/>
      <c r="AA264" s="101"/>
      <c r="AB264" s="101"/>
      <c r="AC264" s="101"/>
      <c r="AD264" s="101"/>
      <c r="AE264" s="101"/>
      <c r="AF264" s="101"/>
      <c r="AG264" s="101"/>
      <c r="AH264" s="101"/>
      <c r="AI264" s="101"/>
      <c r="AJ264" s="101"/>
      <c r="AK264" s="101"/>
      <c r="AL264" s="101"/>
      <c r="AM264" s="101"/>
      <c r="AN264" s="101"/>
      <c r="AO264" s="101"/>
      <c r="AP264" s="101"/>
      <c r="AQ264" s="101"/>
      <c r="AR264" s="101"/>
      <c r="AS264" s="101"/>
      <c r="AT264" s="101"/>
      <c r="AU264" s="101"/>
      <c r="AV264" s="101"/>
      <c r="AW264" s="101"/>
      <c r="AX264" s="101"/>
      <c r="AY264" s="101"/>
      <c r="AZ264" s="101"/>
      <c r="BA264" s="101"/>
      <c r="BB264" s="101"/>
      <c r="BC264" s="101"/>
      <c r="BD264" s="101"/>
    </row>
    <row r="265" spans="1:56" s="147" customFormat="1" ht="44.1" customHeight="1" x14ac:dyDescent="0.25">
      <c r="A265" s="29">
        <v>232</v>
      </c>
      <c r="B265" s="63">
        <v>43370</v>
      </c>
      <c r="C265" s="61" t="s">
        <v>21</v>
      </c>
      <c r="D265" s="15" t="s">
        <v>29</v>
      </c>
      <c r="E265" s="51" t="s">
        <v>706</v>
      </c>
      <c r="F265" s="51" t="s">
        <v>815</v>
      </c>
      <c r="G265" s="29">
        <v>99860</v>
      </c>
      <c r="H265" s="124">
        <v>99835</v>
      </c>
      <c r="I265" s="44" t="s">
        <v>707</v>
      </c>
      <c r="J265" s="27" t="s">
        <v>26</v>
      </c>
      <c r="K265" s="19">
        <f t="shared" si="3"/>
        <v>25</v>
      </c>
      <c r="L265" s="68" t="s">
        <v>816</v>
      </c>
      <c r="M265" s="29">
        <v>1</v>
      </c>
      <c r="N265" s="29">
        <v>0</v>
      </c>
      <c r="O265" s="29">
        <v>0</v>
      </c>
      <c r="P265" s="29">
        <v>0</v>
      </c>
      <c r="R265" s="29"/>
      <c r="S265" s="27"/>
      <c r="T265" s="28" t="s">
        <v>817</v>
      </c>
      <c r="U265" s="29"/>
      <c r="V265" s="101"/>
      <c r="W265" s="101"/>
      <c r="X265" s="101"/>
      <c r="Y265" s="101"/>
      <c r="Z265" s="101"/>
      <c r="AA265" s="101"/>
      <c r="AB265" s="101"/>
      <c r="AC265" s="101"/>
      <c r="AD265" s="101"/>
      <c r="AE265" s="101"/>
      <c r="AF265" s="101"/>
      <c r="AG265" s="101"/>
      <c r="AH265" s="101"/>
      <c r="AI265" s="101"/>
      <c r="AJ265" s="101"/>
      <c r="AK265" s="101"/>
      <c r="AL265" s="101"/>
      <c r="AM265" s="101"/>
      <c r="AN265" s="101"/>
      <c r="AO265" s="101"/>
      <c r="AP265" s="101"/>
      <c r="AQ265" s="101"/>
      <c r="AR265" s="101"/>
      <c r="AS265" s="101"/>
      <c r="AT265" s="101"/>
      <c r="AU265" s="101"/>
      <c r="AV265" s="101"/>
      <c r="AW265" s="101"/>
      <c r="AX265" s="101"/>
      <c r="AY265" s="101"/>
      <c r="AZ265" s="101"/>
      <c r="BA265" s="101"/>
      <c r="BB265" s="101"/>
      <c r="BC265" s="101"/>
      <c r="BD265" s="101"/>
    </row>
    <row r="266" spans="1:56" s="147" customFormat="1" ht="28.35" customHeight="1" x14ac:dyDescent="0.25">
      <c r="A266" s="29">
        <v>233</v>
      </c>
      <c r="B266" s="63">
        <v>43371</v>
      </c>
      <c r="C266" s="61" t="s">
        <v>21</v>
      </c>
      <c r="D266" s="65" t="s">
        <v>42</v>
      </c>
      <c r="E266" s="65" t="s">
        <v>818</v>
      </c>
      <c r="F266" s="32" t="s">
        <v>44</v>
      </c>
      <c r="G266" s="31">
        <v>442750</v>
      </c>
      <c r="H266" s="129">
        <v>441600</v>
      </c>
      <c r="I266" s="44" t="s">
        <v>25</v>
      </c>
      <c r="J266" s="27" t="s">
        <v>26</v>
      </c>
      <c r="K266" s="19">
        <f t="shared" si="3"/>
        <v>1150</v>
      </c>
      <c r="L266" s="68" t="s">
        <v>819</v>
      </c>
      <c r="M266" s="29">
        <v>1</v>
      </c>
      <c r="N266" s="29">
        <v>0</v>
      </c>
      <c r="O266" s="29">
        <v>0</v>
      </c>
      <c r="P266" s="29">
        <v>0</v>
      </c>
      <c r="Q266" s="29"/>
      <c r="R266" s="29"/>
      <c r="S266" s="27"/>
      <c r="T266" s="28" t="s">
        <v>820</v>
      </c>
      <c r="U266" s="29"/>
      <c r="V266" s="101"/>
      <c r="W266" s="101"/>
      <c r="X266" s="101"/>
      <c r="Y266" s="101"/>
      <c r="Z266" s="101"/>
      <c r="AA266" s="101"/>
      <c r="AB266" s="101"/>
      <c r="AC266" s="101"/>
      <c r="AD266" s="101"/>
      <c r="AE266" s="101"/>
      <c r="AF266" s="101"/>
      <c r="AG266" s="101"/>
      <c r="AH266" s="101"/>
      <c r="AI266" s="101"/>
      <c r="AJ266" s="101"/>
      <c r="AK266" s="101"/>
      <c r="AL266" s="101"/>
      <c r="AM266" s="101"/>
      <c r="AN266" s="101"/>
      <c r="AO266" s="101"/>
      <c r="AP266" s="101"/>
      <c r="AQ266" s="101"/>
      <c r="AR266" s="101"/>
      <c r="AS266" s="101"/>
      <c r="AT266" s="101"/>
      <c r="AU266" s="101"/>
      <c r="AV266" s="101"/>
      <c r="AW266" s="101"/>
      <c r="AX266" s="101"/>
      <c r="AY266" s="101"/>
      <c r="AZ266" s="101"/>
      <c r="BA266" s="101"/>
      <c r="BB266" s="101"/>
      <c r="BC266" s="101"/>
      <c r="BD266" s="101"/>
    </row>
    <row r="267" spans="1:56" s="147" customFormat="1" ht="39" customHeight="1" x14ac:dyDescent="0.25">
      <c r="A267" s="29">
        <v>234</v>
      </c>
      <c r="B267" s="63">
        <v>43371</v>
      </c>
      <c r="C267" s="61" t="s">
        <v>131</v>
      </c>
      <c r="D267" s="15" t="s">
        <v>29</v>
      </c>
      <c r="E267" s="65" t="s">
        <v>821</v>
      </c>
      <c r="F267" s="65" t="s">
        <v>822</v>
      </c>
      <c r="G267" s="31">
        <v>19776.09</v>
      </c>
      <c r="H267" s="31">
        <v>19776.09</v>
      </c>
      <c r="I267" s="44" t="s">
        <v>25</v>
      </c>
      <c r="J267" s="51" t="s">
        <v>183</v>
      </c>
      <c r="K267" s="19">
        <f t="shared" si="3"/>
        <v>0</v>
      </c>
      <c r="L267" s="68" t="s">
        <v>675</v>
      </c>
      <c r="M267" s="29">
        <v>2</v>
      </c>
      <c r="N267" s="29">
        <v>0</v>
      </c>
      <c r="O267" s="29">
        <v>0</v>
      </c>
      <c r="P267" s="29">
        <v>0</v>
      </c>
      <c r="Q267" s="29"/>
      <c r="R267" s="29"/>
      <c r="S267" s="27"/>
      <c r="T267" s="28" t="s">
        <v>823</v>
      </c>
      <c r="U267" s="29"/>
      <c r="V267" s="101"/>
      <c r="W267" s="101"/>
      <c r="X267" s="101"/>
      <c r="Y267" s="101"/>
      <c r="Z267" s="101"/>
      <c r="AA267" s="101"/>
      <c r="AB267" s="101"/>
      <c r="AC267" s="101"/>
      <c r="AD267" s="101"/>
      <c r="AE267" s="101"/>
      <c r="AF267" s="101"/>
      <c r="AG267" s="101"/>
      <c r="AH267" s="101"/>
      <c r="AI267" s="101"/>
      <c r="AJ267" s="101"/>
      <c r="AK267" s="101"/>
      <c r="AL267" s="101"/>
      <c r="AM267" s="101"/>
      <c r="AN267" s="101"/>
      <c r="AO267" s="101"/>
      <c r="AP267" s="101"/>
      <c r="AQ267" s="101"/>
      <c r="AR267" s="101"/>
      <c r="AS267" s="101"/>
      <c r="AT267" s="101"/>
      <c r="AU267" s="101"/>
      <c r="AV267" s="101"/>
      <c r="AW267" s="101"/>
      <c r="AX267" s="101"/>
      <c r="AY267" s="101"/>
      <c r="AZ267" s="101"/>
      <c r="BA267" s="101"/>
      <c r="BB267" s="101"/>
      <c r="BC267" s="101"/>
      <c r="BD267" s="101"/>
    </row>
    <row r="268" spans="1:56" s="147" customFormat="1" ht="39" customHeight="1" x14ac:dyDescent="0.25">
      <c r="A268" s="29">
        <v>235</v>
      </c>
      <c r="B268" s="63">
        <v>43374</v>
      </c>
      <c r="C268" s="61" t="s">
        <v>283</v>
      </c>
      <c r="D268" s="51" t="s">
        <v>42</v>
      </c>
      <c r="E268" s="65" t="s">
        <v>787</v>
      </c>
      <c r="F268" s="65" t="s">
        <v>915</v>
      </c>
      <c r="G268" s="31">
        <v>124000</v>
      </c>
      <c r="H268" s="31">
        <v>68820</v>
      </c>
      <c r="I268" s="44" t="s">
        <v>25</v>
      </c>
      <c r="J268" s="51" t="s">
        <v>42</v>
      </c>
      <c r="K268" s="19">
        <f t="shared" si="3"/>
        <v>55180</v>
      </c>
      <c r="L268" s="68"/>
      <c r="M268" s="29">
        <v>4</v>
      </c>
      <c r="N268" s="29">
        <v>0</v>
      </c>
      <c r="O268" s="29">
        <v>0</v>
      </c>
      <c r="P268" s="29">
        <v>0</v>
      </c>
      <c r="Q268" s="29"/>
      <c r="R268" s="29"/>
      <c r="S268" s="27"/>
      <c r="T268" s="28"/>
      <c r="U268" s="29"/>
      <c r="V268" s="29" t="s">
        <v>916</v>
      </c>
      <c r="W268" s="101"/>
      <c r="X268" s="101"/>
      <c r="Y268" s="101"/>
      <c r="Z268" s="101"/>
      <c r="AA268" s="101"/>
      <c r="AB268" s="101"/>
      <c r="AC268" s="101"/>
      <c r="AD268" s="101"/>
      <c r="AE268" s="101"/>
      <c r="AF268" s="101"/>
      <c r="AG268" s="101"/>
      <c r="AH268" s="101"/>
      <c r="AI268" s="101"/>
      <c r="AJ268" s="101"/>
      <c r="AK268" s="101"/>
      <c r="AL268" s="101"/>
      <c r="AM268" s="101"/>
      <c r="AN268" s="101"/>
      <c r="AO268" s="101"/>
      <c r="AP268" s="101"/>
      <c r="AQ268" s="101"/>
      <c r="AR268" s="101"/>
      <c r="AS268" s="101"/>
      <c r="AT268" s="101"/>
      <c r="AU268" s="101"/>
      <c r="AV268" s="101"/>
      <c r="AW268" s="101"/>
      <c r="AX268" s="101"/>
      <c r="AY268" s="101"/>
      <c r="AZ268" s="101"/>
      <c r="BA268" s="101"/>
      <c r="BB268" s="101"/>
      <c r="BC268" s="101"/>
      <c r="BD268" s="101"/>
    </row>
    <row r="269" spans="1:56" s="147" customFormat="1" ht="26.25" x14ac:dyDescent="0.25">
      <c r="A269" s="29">
        <v>236</v>
      </c>
      <c r="B269" s="63">
        <v>43374</v>
      </c>
      <c r="C269" s="61" t="s">
        <v>131</v>
      </c>
      <c r="D269" s="283" t="s">
        <v>42</v>
      </c>
      <c r="E269" s="95" t="s">
        <v>894</v>
      </c>
      <c r="F269" s="65" t="s">
        <v>431</v>
      </c>
      <c r="G269" s="148">
        <v>494239.46</v>
      </c>
      <c r="H269" s="129">
        <v>320000</v>
      </c>
      <c r="I269" s="44" t="s">
        <v>25</v>
      </c>
      <c r="J269" s="283" t="s">
        <v>42</v>
      </c>
      <c r="K269" s="19">
        <f t="shared" si="3"/>
        <v>174239.46000000002</v>
      </c>
      <c r="L269" s="68"/>
      <c r="M269" s="29">
        <v>7</v>
      </c>
      <c r="N269" s="29">
        <v>0</v>
      </c>
      <c r="O269" s="29">
        <v>0</v>
      </c>
      <c r="P269" s="29">
        <v>0</v>
      </c>
      <c r="Q269" s="29"/>
      <c r="R269" s="29"/>
      <c r="S269" s="27"/>
      <c r="T269" s="28"/>
      <c r="U269" s="29"/>
      <c r="V269" s="101"/>
      <c r="W269" s="101"/>
      <c r="X269" s="101"/>
      <c r="Y269" s="101"/>
      <c r="Z269" s="101"/>
      <c r="AA269" s="101"/>
      <c r="AB269" s="101"/>
      <c r="AC269" s="101"/>
      <c r="AD269" s="101"/>
      <c r="AE269" s="101"/>
      <c r="AF269" s="101"/>
      <c r="AG269" s="101"/>
      <c r="AH269" s="101"/>
      <c r="AI269" s="101"/>
      <c r="AJ269" s="101"/>
      <c r="AK269" s="101"/>
      <c r="AL269" s="101"/>
      <c r="AM269" s="101"/>
      <c r="AN269" s="101"/>
      <c r="AO269" s="101"/>
      <c r="AP269" s="101"/>
      <c r="AQ269" s="101"/>
      <c r="AR269" s="101"/>
      <c r="AS269" s="101"/>
      <c r="AT269" s="101"/>
      <c r="AU269" s="101"/>
      <c r="AV269" s="101"/>
      <c r="AW269" s="101"/>
      <c r="AX269" s="101"/>
      <c r="AY269" s="101"/>
      <c r="AZ269" s="101"/>
      <c r="BA269" s="101"/>
      <c r="BB269" s="101"/>
      <c r="BC269" s="101"/>
      <c r="BD269" s="101"/>
    </row>
    <row r="270" spans="1:56" s="147" customFormat="1" ht="26.25" x14ac:dyDescent="0.25">
      <c r="A270" s="29">
        <v>237</v>
      </c>
      <c r="B270" s="63">
        <v>43375</v>
      </c>
      <c r="C270" s="61" t="s">
        <v>131</v>
      </c>
      <c r="D270" s="65" t="s">
        <v>42</v>
      </c>
      <c r="E270" s="95" t="s">
        <v>487</v>
      </c>
      <c r="F270" s="65" t="s">
        <v>605</v>
      </c>
      <c r="G270" s="149">
        <v>1182597.6200000001</v>
      </c>
      <c r="H270" s="149">
        <v>1182597.6200000001</v>
      </c>
      <c r="I270" s="44" t="s">
        <v>25</v>
      </c>
      <c r="J270" s="269" t="s">
        <v>26</v>
      </c>
      <c r="K270" s="19">
        <f t="shared" ref="K270:K334" si="4">G270-H270</f>
        <v>0</v>
      </c>
      <c r="L270" s="68"/>
      <c r="M270" s="29">
        <v>1</v>
      </c>
      <c r="N270" s="29">
        <v>0</v>
      </c>
      <c r="O270" s="29">
        <v>0</v>
      </c>
      <c r="P270" s="29">
        <v>0</v>
      </c>
      <c r="Q270" s="29"/>
      <c r="R270" s="29"/>
      <c r="S270" s="27"/>
      <c r="T270" s="28"/>
      <c r="U270" s="29"/>
      <c r="V270" s="101"/>
      <c r="W270" s="101"/>
      <c r="X270" s="101"/>
      <c r="Y270" s="101"/>
      <c r="Z270" s="101"/>
      <c r="AA270" s="101"/>
      <c r="AB270" s="101"/>
      <c r="AC270" s="101"/>
      <c r="AD270" s="101"/>
      <c r="AE270" s="101"/>
      <c r="AF270" s="101"/>
      <c r="AG270" s="101"/>
      <c r="AH270" s="101"/>
      <c r="AI270" s="101"/>
      <c r="AJ270" s="101"/>
      <c r="AK270" s="101"/>
      <c r="AL270" s="101"/>
      <c r="AM270" s="101"/>
      <c r="AN270" s="101"/>
      <c r="AO270" s="101"/>
      <c r="AP270" s="101"/>
      <c r="AQ270" s="101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101"/>
      <c r="BD270" s="101"/>
    </row>
    <row r="271" spans="1:56" s="147" customFormat="1" ht="26.25" x14ac:dyDescent="0.25">
      <c r="A271" s="29">
        <v>238</v>
      </c>
      <c r="B271" s="63">
        <v>43375</v>
      </c>
      <c r="C271" s="61" t="s">
        <v>131</v>
      </c>
      <c r="D271" s="51" t="s">
        <v>51</v>
      </c>
      <c r="E271" s="95" t="s">
        <v>487</v>
      </c>
      <c r="F271" s="65" t="s">
        <v>190</v>
      </c>
      <c r="G271" s="148">
        <v>259106.4</v>
      </c>
      <c r="H271" s="148">
        <v>259106.4</v>
      </c>
      <c r="I271" s="44" t="s">
        <v>25</v>
      </c>
      <c r="J271" s="269" t="s">
        <v>26</v>
      </c>
      <c r="K271" s="19">
        <f t="shared" si="4"/>
        <v>0</v>
      </c>
      <c r="L271" s="68"/>
      <c r="M271" s="29">
        <v>1</v>
      </c>
      <c r="N271" s="29">
        <v>0</v>
      </c>
      <c r="O271" s="29">
        <v>0</v>
      </c>
      <c r="P271" s="29">
        <v>0</v>
      </c>
      <c r="Q271" s="29"/>
      <c r="R271" s="29"/>
      <c r="S271" s="27"/>
      <c r="T271" s="28"/>
      <c r="U271" s="29"/>
      <c r="V271" s="101"/>
      <c r="W271" s="101"/>
      <c r="X271" s="101"/>
      <c r="Y271" s="101"/>
      <c r="Z271" s="101"/>
      <c r="AA271" s="101"/>
      <c r="AB271" s="101"/>
      <c r="AC271" s="101"/>
      <c r="AD271" s="101"/>
      <c r="AE271" s="101"/>
      <c r="AF271" s="101"/>
      <c r="AG271" s="101"/>
      <c r="AH271" s="101"/>
      <c r="AI271" s="101"/>
      <c r="AJ271" s="101"/>
      <c r="AK271" s="101"/>
      <c r="AL271" s="101"/>
      <c r="AM271" s="101"/>
      <c r="AN271" s="101"/>
      <c r="AO271" s="101"/>
      <c r="AP271" s="101"/>
      <c r="AQ271" s="101"/>
      <c r="AR271" s="101"/>
      <c r="AS271" s="101"/>
      <c r="AT271" s="101"/>
      <c r="AU271" s="101"/>
      <c r="AV271" s="101"/>
      <c r="AW271" s="101"/>
      <c r="AX271" s="101"/>
      <c r="AY271" s="101"/>
      <c r="AZ271" s="101"/>
      <c r="BA271" s="101"/>
      <c r="BB271" s="101"/>
      <c r="BC271" s="101"/>
      <c r="BD271" s="101"/>
    </row>
    <row r="272" spans="1:56" s="147" customFormat="1" ht="26.25" x14ac:dyDescent="0.25">
      <c r="A272" s="29">
        <v>239</v>
      </c>
      <c r="B272" s="63">
        <v>43375</v>
      </c>
      <c r="C272" s="61" t="s">
        <v>131</v>
      </c>
      <c r="D272" s="65" t="s">
        <v>42</v>
      </c>
      <c r="E272" s="95" t="s">
        <v>487</v>
      </c>
      <c r="F272" s="65" t="s">
        <v>605</v>
      </c>
      <c r="G272" s="148">
        <v>74788.34</v>
      </c>
      <c r="H272" s="148">
        <v>74788.34</v>
      </c>
      <c r="I272" s="44" t="s">
        <v>25</v>
      </c>
      <c r="J272" s="269" t="s">
        <v>26</v>
      </c>
      <c r="K272" s="19">
        <f t="shared" si="4"/>
        <v>0</v>
      </c>
      <c r="L272" s="68"/>
      <c r="M272" s="29">
        <v>1</v>
      </c>
      <c r="N272" s="29">
        <v>0</v>
      </c>
      <c r="O272" s="29">
        <v>0</v>
      </c>
      <c r="P272" s="29">
        <v>0</v>
      </c>
      <c r="Q272" s="29"/>
      <c r="R272" s="29"/>
      <c r="S272" s="27"/>
      <c r="T272" s="28"/>
      <c r="U272" s="29"/>
      <c r="V272" s="101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101"/>
      <c r="AH272" s="101"/>
      <c r="AI272" s="101"/>
      <c r="AJ272" s="101"/>
      <c r="AK272" s="101"/>
      <c r="AL272" s="101"/>
      <c r="AM272" s="101"/>
      <c r="AN272" s="101"/>
      <c r="AO272" s="101"/>
      <c r="AP272" s="101"/>
      <c r="AQ272" s="101"/>
      <c r="AR272" s="101"/>
      <c r="AS272" s="101"/>
      <c r="AT272" s="101"/>
      <c r="AU272" s="101"/>
      <c r="AV272" s="101"/>
      <c r="AW272" s="101"/>
      <c r="AX272" s="101"/>
      <c r="AY272" s="101"/>
      <c r="AZ272" s="101"/>
      <c r="BA272" s="101"/>
      <c r="BB272" s="101"/>
      <c r="BC272" s="101"/>
      <c r="BD272" s="101"/>
    </row>
    <row r="273" spans="1:56" s="147" customFormat="1" ht="51" x14ac:dyDescent="0.25">
      <c r="A273" s="29">
        <v>240</v>
      </c>
      <c r="B273" s="63">
        <v>43375</v>
      </c>
      <c r="C273" s="14" t="s">
        <v>76</v>
      </c>
      <c r="D273" s="51" t="s">
        <v>51</v>
      </c>
      <c r="E273" s="95" t="s">
        <v>895</v>
      </c>
      <c r="F273" s="65" t="s">
        <v>100</v>
      </c>
      <c r="G273" s="148">
        <v>1996902.2</v>
      </c>
      <c r="H273" s="129">
        <v>1986917.69</v>
      </c>
      <c r="I273" s="44" t="s">
        <v>25</v>
      </c>
      <c r="J273" s="65" t="s">
        <v>42</v>
      </c>
      <c r="K273" s="19">
        <f t="shared" si="4"/>
        <v>9984.5100000000093</v>
      </c>
      <c r="L273" s="68"/>
      <c r="M273" s="29">
        <v>2</v>
      </c>
      <c r="N273" s="29">
        <v>0</v>
      </c>
      <c r="O273" s="29">
        <v>0</v>
      </c>
      <c r="P273" s="29">
        <v>0</v>
      </c>
      <c r="Q273" s="29"/>
      <c r="R273" s="29"/>
      <c r="S273" s="27"/>
      <c r="T273" s="28"/>
      <c r="U273" s="29"/>
      <c r="V273" s="101"/>
      <c r="W273" s="101"/>
      <c r="X273" s="101"/>
      <c r="Y273" s="101"/>
      <c r="Z273" s="101"/>
      <c r="AA273" s="101"/>
      <c r="AB273" s="101"/>
      <c r="AC273" s="101"/>
      <c r="AD273" s="101"/>
      <c r="AE273" s="101"/>
      <c r="AF273" s="101"/>
      <c r="AG273" s="101"/>
      <c r="AH273" s="101"/>
      <c r="AI273" s="101"/>
      <c r="AJ273" s="101"/>
      <c r="AK273" s="101"/>
      <c r="AL273" s="101"/>
      <c r="AM273" s="101"/>
      <c r="AN273" s="101"/>
      <c r="AO273" s="101"/>
      <c r="AP273" s="101"/>
      <c r="AQ273" s="101"/>
      <c r="AR273" s="101"/>
      <c r="AS273" s="101"/>
      <c r="AT273" s="101"/>
      <c r="AU273" s="101"/>
      <c r="AV273" s="101"/>
      <c r="AW273" s="101"/>
      <c r="AX273" s="101"/>
      <c r="AY273" s="101"/>
      <c r="AZ273" s="101"/>
      <c r="BA273" s="101"/>
      <c r="BB273" s="101"/>
      <c r="BC273" s="101"/>
      <c r="BD273" s="101"/>
    </row>
    <row r="274" spans="1:56" s="147" customFormat="1" ht="39" x14ac:dyDescent="0.25">
      <c r="A274" s="29">
        <v>241</v>
      </c>
      <c r="B274" s="63">
        <v>43376</v>
      </c>
      <c r="C274" s="284" t="s">
        <v>131</v>
      </c>
      <c r="D274" s="51" t="s">
        <v>51</v>
      </c>
      <c r="E274" s="95" t="s">
        <v>172</v>
      </c>
      <c r="F274" s="65" t="s">
        <v>917</v>
      </c>
      <c r="G274" s="148">
        <v>105415</v>
      </c>
      <c r="H274" s="129">
        <v>105415</v>
      </c>
      <c r="I274" s="44" t="s">
        <v>25</v>
      </c>
      <c r="J274" s="27"/>
      <c r="K274" s="19">
        <f t="shared" si="4"/>
        <v>0</v>
      </c>
      <c r="L274" s="68"/>
      <c r="M274" s="29">
        <v>1</v>
      </c>
      <c r="N274" s="29">
        <v>0</v>
      </c>
      <c r="O274" s="29">
        <v>0</v>
      </c>
      <c r="P274" s="29">
        <v>0</v>
      </c>
      <c r="Q274" s="29"/>
      <c r="R274" s="29"/>
      <c r="S274" s="27"/>
      <c r="T274" s="28"/>
      <c r="U274" s="29"/>
      <c r="V274" s="101"/>
      <c r="W274" s="101"/>
      <c r="X274" s="101"/>
      <c r="Y274" s="101"/>
      <c r="Z274" s="101"/>
      <c r="AA274" s="101"/>
      <c r="AB274" s="101"/>
      <c r="AC274" s="101"/>
      <c r="AD274" s="101"/>
      <c r="AE274" s="101"/>
      <c r="AF274" s="101"/>
      <c r="AG274" s="101"/>
      <c r="AH274" s="101"/>
      <c r="AI274" s="101"/>
      <c r="AJ274" s="101"/>
      <c r="AK274" s="101"/>
      <c r="AL274" s="101"/>
      <c r="AM274" s="101"/>
      <c r="AN274" s="101"/>
      <c r="AO274" s="101"/>
      <c r="AP274" s="101"/>
      <c r="AQ274" s="101"/>
      <c r="AR274" s="101"/>
      <c r="AS274" s="101"/>
      <c r="AT274" s="101"/>
      <c r="AU274" s="101"/>
      <c r="AV274" s="101"/>
      <c r="AW274" s="101"/>
      <c r="AX274" s="101"/>
      <c r="AY274" s="101"/>
      <c r="AZ274" s="101"/>
      <c r="BA274" s="101"/>
      <c r="BB274" s="101"/>
      <c r="BC274" s="101"/>
      <c r="BD274" s="101"/>
    </row>
    <row r="275" spans="1:56" s="147" customFormat="1" ht="51" x14ac:dyDescent="0.25">
      <c r="A275" s="29">
        <v>242</v>
      </c>
      <c r="B275" s="63">
        <v>43376</v>
      </c>
      <c r="C275" s="14" t="s">
        <v>76</v>
      </c>
      <c r="D275" s="15" t="s">
        <v>29</v>
      </c>
      <c r="E275" s="95" t="s">
        <v>243</v>
      </c>
      <c r="F275" s="65" t="s">
        <v>918</v>
      </c>
      <c r="G275" s="148">
        <v>461208.29</v>
      </c>
      <c r="H275" s="129">
        <v>425207.8</v>
      </c>
      <c r="I275" s="44" t="s">
        <v>25</v>
      </c>
      <c r="J275" s="27"/>
      <c r="K275" s="19">
        <f t="shared" si="4"/>
        <v>36000.489999999991</v>
      </c>
      <c r="L275" s="68" t="s">
        <v>919</v>
      </c>
      <c r="M275" s="29">
        <v>2</v>
      </c>
      <c r="N275" s="29">
        <v>0</v>
      </c>
      <c r="O275" s="29">
        <v>1</v>
      </c>
      <c r="P275" s="29">
        <v>1</v>
      </c>
      <c r="Q275" s="29"/>
      <c r="R275" s="29"/>
      <c r="S275" s="27"/>
      <c r="T275" s="28"/>
      <c r="U275" s="29"/>
      <c r="V275" s="101"/>
      <c r="W275" s="101"/>
      <c r="X275" s="101"/>
      <c r="Y275" s="101"/>
      <c r="Z275" s="101"/>
      <c r="AA275" s="101"/>
      <c r="AB275" s="101"/>
      <c r="AC275" s="101"/>
      <c r="AD275" s="101"/>
      <c r="AE275" s="101"/>
      <c r="AF275" s="101"/>
      <c r="AG275" s="101"/>
      <c r="AH275" s="101"/>
      <c r="AI275" s="101"/>
      <c r="AJ275" s="101"/>
      <c r="AK275" s="101"/>
      <c r="AL275" s="101"/>
      <c r="AM275" s="101"/>
      <c r="AN275" s="101"/>
      <c r="AO275" s="101"/>
      <c r="AP275" s="101"/>
      <c r="AQ275" s="101"/>
      <c r="AR275" s="101"/>
      <c r="AS275" s="101"/>
      <c r="AT275" s="101"/>
      <c r="AU275" s="101"/>
      <c r="AV275" s="101"/>
      <c r="AW275" s="101"/>
      <c r="AX275" s="101"/>
      <c r="AY275" s="101"/>
      <c r="AZ275" s="101"/>
      <c r="BA275" s="101"/>
      <c r="BB275" s="101"/>
      <c r="BC275" s="101"/>
      <c r="BD275" s="101"/>
    </row>
    <row r="276" spans="1:56" s="147" customFormat="1" ht="26.25" x14ac:dyDescent="0.25">
      <c r="A276" s="29">
        <v>243</v>
      </c>
      <c r="B276" s="63">
        <v>43377</v>
      </c>
      <c r="C276" s="61" t="s">
        <v>131</v>
      </c>
      <c r="D276" s="65" t="s">
        <v>51</v>
      </c>
      <c r="E276" s="95" t="s">
        <v>896</v>
      </c>
      <c r="F276" s="65" t="s">
        <v>93</v>
      </c>
      <c r="G276" s="149"/>
      <c r="H276" s="55">
        <v>0</v>
      </c>
      <c r="I276" s="44" t="s">
        <v>25</v>
      </c>
      <c r="J276" s="27"/>
      <c r="K276" s="19">
        <f t="shared" si="4"/>
        <v>0</v>
      </c>
      <c r="L276" s="68"/>
      <c r="M276" s="29">
        <v>0</v>
      </c>
      <c r="N276" s="29">
        <v>0</v>
      </c>
      <c r="O276" s="29">
        <v>0</v>
      </c>
      <c r="P276" s="29">
        <v>0</v>
      </c>
      <c r="Q276" s="29">
        <v>667400</v>
      </c>
      <c r="R276" s="29"/>
      <c r="S276" s="27"/>
      <c r="T276" s="28"/>
      <c r="U276" s="29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101"/>
      <c r="BD276" s="101"/>
    </row>
    <row r="277" spans="1:56" s="147" customFormat="1" ht="26.25" x14ac:dyDescent="0.25">
      <c r="A277" s="29">
        <v>244</v>
      </c>
      <c r="B277" s="63">
        <v>43377</v>
      </c>
      <c r="C277" s="61" t="s">
        <v>21</v>
      </c>
      <c r="D277" s="15" t="s">
        <v>22</v>
      </c>
      <c r="E277" s="95" t="s">
        <v>564</v>
      </c>
      <c r="F277" s="65" t="s">
        <v>565</v>
      </c>
      <c r="G277" s="148">
        <v>9105</v>
      </c>
      <c r="H277" s="129">
        <v>9105</v>
      </c>
      <c r="I277" s="44" t="s">
        <v>25</v>
      </c>
      <c r="J277" s="27" t="s">
        <v>26</v>
      </c>
      <c r="K277" s="19">
        <f t="shared" si="4"/>
        <v>0</v>
      </c>
      <c r="L277" s="68"/>
      <c r="M277" s="29">
        <v>1</v>
      </c>
      <c r="N277" s="29">
        <v>0</v>
      </c>
      <c r="O277" s="29">
        <v>0</v>
      </c>
      <c r="P277" s="29">
        <v>0</v>
      </c>
      <c r="Q277" s="29"/>
      <c r="R277" s="29"/>
      <c r="S277" s="27"/>
      <c r="T277" s="28"/>
      <c r="U277" s="29"/>
      <c r="V277" s="101"/>
      <c r="W277" s="101"/>
      <c r="X277" s="101"/>
      <c r="Y277" s="101"/>
      <c r="Z277" s="101"/>
      <c r="AA277" s="101"/>
      <c r="AB277" s="101"/>
      <c r="AC277" s="101"/>
      <c r="AD277" s="101"/>
      <c r="AE277" s="101"/>
      <c r="AF277" s="101"/>
      <c r="AG277" s="101"/>
      <c r="AH277" s="101"/>
      <c r="AI277" s="101"/>
      <c r="AJ277" s="101"/>
      <c r="AK277" s="101"/>
      <c r="AL277" s="101"/>
      <c r="AM277" s="101"/>
      <c r="AN277" s="101"/>
      <c r="AO277" s="101"/>
      <c r="AP277" s="101"/>
      <c r="AQ277" s="101"/>
      <c r="AR277" s="101"/>
      <c r="AS277" s="101"/>
      <c r="AT277" s="101"/>
      <c r="AU277" s="101"/>
      <c r="AV277" s="101"/>
      <c r="AW277" s="101"/>
      <c r="AX277" s="101"/>
      <c r="AY277" s="101"/>
      <c r="AZ277" s="101"/>
      <c r="BA277" s="101"/>
      <c r="BB277" s="101"/>
      <c r="BC277" s="101"/>
      <c r="BD277" s="101"/>
    </row>
    <row r="278" spans="1:56" s="147" customFormat="1" ht="51" x14ac:dyDescent="0.25">
      <c r="A278" s="29">
        <v>245</v>
      </c>
      <c r="B278" s="63">
        <v>43378</v>
      </c>
      <c r="C278" s="14" t="s">
        <v>76</v>
      </c>
      <c r="D278" s="65" t="s">
        <v>42</v>
      </c>
      <c r="E278" s="95" t="s">
        <v>897</v>
      </c>
      <c r="F278" s="65" t="s">
        <v>48</v>
      </c>
      <c r="G278" s="148">
        <v>204262.79</v>
      </c>
      <c r="H278" s="148">
        <v>204262.79</v>
      </c>
      <c r="I278" s="44" t="s">
        <v>25</v>
      </c>
      <c r="J278" s="27" t="s">
        <v>26</v>
      </c>
      <c r="K278" s="19">
        <f t="shared" si="4"/>
        <v>0</v>
      </c>
      <c r="L278" s="68"/>
      <c r="M278" s="29">
        <v>1</v>
      </c>
      <c r="N278" s="29">
        <v>0</v>
      </c>
      <c r="O278" s="29">
        <v>1</v>
      </c>
      <c r="P278" s="29">
        <v>0</v>
      </c>
      <c r="Q278" s="29"/>
      <c r="R278" s="29"/>
      <c r="S278" s="27"/>
      <c r="T278" s="28"/>
      <c r="U278" s="29"/>
      <c r="V278" s="101"/>
      <c r="W278" s="101"/>
      <c r="X278" s="101"/>
      <c r="Y278" s="101"/>
      <c r="Z278" s="101"/>
      <c r="AA278" s="101"/>
      <c r="AB278" s="101"/>
      <c r="AC278" s="101"/>
      <c r="AD278" s="101"/>
      <c r="AE278" s="101"/>
      <c r="AF278" s="101"/>
      <c r="AG278" s="101"/>
      <c r="AH278" s="101"/>
      <c r="AI278" s="101"/>
      <c r="AJ278" s="101"/>
      <c r="AK278" s="101"/>
      <c r="AL278" s="101"/>
      <c r="AM278" s="101"/>
      <c r="AN278" s="101"/>
      <c r="AO278" s="101"/>
      <c r="AP278" s="101"/>
      <c r="AQ278" s="101"/>
      <c r="AR278" s="101"/>
      <c r="AS278" s="101"/>
      <c r="AT278" s="101"/>
      <c r="AU278" s="101"/>
      <c r="AV278" s="101"/>
      <c r="AW278" s="101"/>
      <c r="AX278" s="101"/>
      <c r="AY278" s="101"/>
      <c r="AZ278" s="101"/>
      <c r="BA278" s="101"/>
      <c r="BB278" s="101"/>
      <c r="BC278" s="101"/>
      <c r="BD278" s="101"/>
    </row>
    <row r="279" spans="1:56" s="147" customFormat="1" ht="51" x14ac:dyDescent="0.25">
      <c r="A279" s="29">
        <v>246</v>
      </c>
      <c r="B279" s="63">
        <v>43381</v>
      </c>
      <c r="C279" s="61" t="s">
        <v>21</v>
      </c>
      <c r="D279" s="65" t="s">
        <v>42</v>
      </c>
      <c r="E279" s="95" t="s">
        <v>922</v>
      </c>
      <c r="F279" s="65" t="s">
        <v>923</v>
      </c>
      <c r="G279" s="148">
        <v>768252</v>
      </c>
      <c r="H279" s="148">
        <v>768252</v>
      </c>
      <c r="I279" s="44" t="s">
        <v>25</v>
      </c>
      <c r="J279" s="15" t="s">
        <v>69</v>
      </c>
      <c r="K279" s="19">
        <f t="shared" si="4"/>
        <v>0</v>
      </c>
      <c r="L279" s="68"/>
      <c r="M279" s="29">
        <v>2</v>
      </c>
      <c r="N279" s="29">
        <v>0</v>
      </c>
      <c r="O279" s="29">
        <v>0</v>
      </c>
      <c r="P279" s="29">
        <v>0</v>
      </c>
      <c r="Q279" s="29"/>
      <c r="R279" s="29"/>
      <c r="S279" s="27"/>
      <c r="T279" s="28"/>
      <c r="U279" s="29"/>
      <c r="V279" s="101"/>
      <c r="W279" s="101"/>
      <c r="X279" s="101"/>
      <c r="Y279" s="101"/>
      <c r="Z279" s="101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01"/>
      <c r="AM279" s="101"/>
      <c r="AN279" s="101"/>
      <c r="AO279" s="101"/>
      <c r="AP279" s="101"/>
      <c r="AQ279" s="101"/>
      <c r="AR279" s="101"/>
      <c r="AS279" s="101"/>
      <c r="AT279" s="101"/>
      <c r="AU279" s="101"/>
      <c r="AV279" s="101"/>
      <c r="AW279" s="101"/>
      <c r="AX279" s="101"/>
      <c r="AY279" s="101"/>
      <c r="AZ279" s="101"/>
      <c r="BA279" s="101"/>
      <c r="BB279" s="101"/>
      <c r="BC279" s="101"/>
      <c r="BD279" s="101"/>
    </row>
    <row r="280" spans="1:56" s="147" customFormat="1" ht="51.75" x14ac:dyDescent="0.25">
      <c r="A280" s="29">
        <v>247</v>
      </c>
      <c r="B280" s="63">
        <v>43382</v>
      </c>
      <c r="C280" s="14" t="s">
        <v>76</v>
      </c>
      <c r="D280" s="65" t="s">
        <v>42</v>
      </c>
      <c r="E280" s="95" t="s">
        <v>898</v>
      </c>
      <c r="F280" s="65" t="s">
        <v>147</v>
      </c>
      <c r="G280" s="148">
        <v>1110110</v>
      </c>
      <c r="H280" s="31">
        <v>999099</v>
      </c>
      <c r="I280" s="44" t="s">
        <v>25</v>
      </c>
      <c r="J280" s="65" t="s">
        <v>42</v>
      </c>
      <c r="K280" s="19">
        <f t="shared" si="4"/>
        <v>111011</v>
      </c>
      <c r="L280" s="68"/>
      <c r="M280" s="29">
        <v>2</v>
      </c>
      <c r="N280" s="29">
        <v>0</v>
      </c>
      <c r="O280" s="29">
        <v>1</v>
      </c>
      <c r="P280" s="29">
        <v>0</v>
      </c>
      <c r="Q280" s="29"/>
      <c r="R280" s="29"/>
      <c r="S280" s="27"/>
      <c r="T280" s="28"/>
      <c r="U280" s="29"/>
      <c r="V280" s="101"/>
      <c r="W280" s="101"/>
      <c r="X280" s="101"/>
      <c r="Y280" s="101"/>
      <c r="Z280" s="101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01"/>
      <c r="AM280" s="101"/>
      <c r="AN280" s="101"/>
      <c r="AO280" s="101"/>
      <c r="AP280" s="101"/>
      <c r="AQ280" s="101"/>
      <c r="AR280" s="101"/>
      <c r="AS280" s="101"/>
      <c r="AT280" s="101"/>
      <c r="AU280" s="101"/>
      <c r="AV280" s="101"/>
      <c r="AW280" s="101"/>
      <c r="AX280" s="101"/>
      <c r="AY280" s="101"/>
      <c r="AZ280" s="101"/>
      <c r="BA280" s="101"/>
      <c r="BB280" s="101"/>
      <c r="BC280" s="101"/>
      <c r="BD280" s="101"/>
    </row>
    <row r="281" spans="1:56" s="147" customFormat="1" ht="51.75" x14ac:dyDescent="0.25">
      <c r="A281" s="29">
        <v>248</v>
      </c>
      <c r="B281" s="63">
        <v>43382</v>
      </c>
      <c r="C281" s="14" t="s">
        <v>76</v>
      </c>
      <c r="D281" s="65" t="s">
        <v>42</v>
      </c>
      <c r="E281" s="95" t="s">
        <v>899</v>
      </c>
      <c r="F281" s="65" t="s">
        <v>443</v>
      </c>
      <c r="G281" s="148">
        <v>624750</v>
      </c>
      <c r="H281" s="31">
        <v>537285</v>
      </c>
      <c r="I281" s="44" t="s">
        <v>25</v>
      </c>
      <c r="J281" s="65" t="s">
        <v>42</v>
      </c>
      <c r="K281" s="19">
        <f t="shared" si="4"/>
        <v>87465</v>
      </c>
      <c r="L281" s="68"/>
      <c r="M281" s="29">
        <v>2</v>
      </c>
      <c r="N281" s="29">
        <v>0</v>
      </c>
      <c r="O281" s="29">
        <v>0</v>
      </c>
      <c r="P281" s="29">
        <v>0</v>
      </c>
      <c r="Q281" s="29"/>
      <c r="R281" s="29"/>
      <c r="S281" s="27"/>
      <c r="T281" s="28"/>
      <c r="U281" s="29"/>
      <c r="V281" s="101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01"/>
      <c r="AM281" s="101"/>
      <c r="AN281" s="101"/>
      <c r="AO281" s="101"/>
      <c r="AP281" s="101"/>
      <c r="AQ281" s="101"/>
      <c r="AR281" s="101"/>
      <c r="AS281" s="101"/>
      <c r="AT281" s="101"/>
      <c r="AU281" s="101"/>
      <c r="AV281" s="101"/>
      <c r="AW281" s="101"/>
      <c r="AX281" s="101"/>
      <c r="AY281" s="101"/>
      <c r="AZ281" s="101"/>
      <c r="BA281" s="101"/>
      <c r="BB281" s="101"/>
      <c r="BC281" s="101"/>
      <c r="BD281" s="101"/>
    </row>
    <row r="282" spans="1:56" s="147" customFormat="1" ht="26.25" x14ac:dyDescent="0.25">
      <c r="A282" s="29">
        <v>249</v>
      </c>
      <c r="B282" s="63">
        <v>43382</v>
      </c>
      <c r="C282" s="61" t="s">
        <v>131</v>
      </c>
      <c r="D282" s="65" t="s">
        <v>51</v>
      </c>
      <c r="E282" s="95" t="s">
        <v>900</v>
      </c>
      <c r="F282" s="65" t="s">
        <v>920</v>
      </c>
      <c r="G282" s="151">
        <v>150226.68</v>
      </c>
      <c r="H282" s="31">
        <v>133694</v>
      </c>
      <c r="I282" s="44" t="s">
        <v>25</v>
      </c>
      <c r="J282" s="65" t="s">
        <v>51</v>
      </c>
      <c r="K282" s="19">
        <f t="shared" si="4"/>
        <v>16532.679999999993</v>
      </c>
      <c r="L282" s="68"/>
      <c r="M282" s="29">
        <v>2</v>
      </c>
      <c r="N282" s="29">
        <v>0</v>
      </c>
      <c r="O282" s="29">
        <v>0</v>
      </c>
      <c r="P282" s="29">
        <v>0</v>
      </c>
      <c r="Q282" s="29"/>
      <c r="R282" s="29"/>
      <c r="S282" s="27"/>
      <c r="T282" s="28"/>
      <c r="U282" s="29"/>
      <c r="V282" s="101" t="s">
        <v>916</v>
      </c>
      <c r="W282" s="101"/>
      <c r="X282" s="101"/>
      <c r="Y282" s="101"/>
      <c r="Z282" s="101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01"/>
      <c r="AM282" s="101"/>
      <c r="AN282" s="101"/>
      <c r="AO282" s="101"/>
      <c r="AP282" s="101"/>
      <c r="AQ282" s="101"/>
      <c r="AR282" s="101"/>
      <c r="AS282" s="101"/>
      <c r="AT282" s="101"/>
      <c r="AU282" s="101"/>
      <c r="AV282" s="101"/>
      <c r="AW282" s="101"/>
      <c r="AX282" s="101"/>
      <c r="AY282" s="101"/>
      <c r="AZ282" s="101"/>
      <c r="BA282" s="101"/>
      <c r="BB282" s="101"/>
      <c r="BC282" s="101"/>
      <c r="BD282" s="101"/>
    </row>
    <row r="283" spans="1:56" s="147" customFormat="1" ht="51" x14ac:dyDescent="0.25">
      <c r="A283" s="29">
        <v>250</v>
      </c>
      <c r="B283" s="63">
        <v>43382</v>
      </c>
      <c r="C283" s="14" t="s">
        <v>76</v>
      </c>
      <c r="D283" s="65" t="s">
        <v>51</v>
      </c>
      <c r="E283" s="95" t="s">
        <v>901</v>
      </c>
      <c r="F283" s="65" t="s">
        <v>921</v>
      </c>
      <c r="G283" s="151">
        <v>371274</v>
      </c>
      <c r="H283" s="31">
        <v>90016.23</v>
      </c>
      <c r="I283" s="44" t="s">
        <v>25</v>
      </c>
      <c r="J283" s="65" t="s">
        <v>51</v>
      </c>
      <c r="K283" s="19">
        <f t="shared" si="4"/>
        <v>281257.77</v>
      </c>
      <c r="L283" s="68"/>
      <c r="M283" s="29">
        <v>8</v>
      </c>
      <c r="N283" s="29">
        <v>0</v>
      </c>
      <c r="O283" s="29">
        <v>0</v>
      </c>
      <c r="P283" s="29">
        <v>0</v>
      </c>
      <c r="Q283" s="29"/>
      <c r="R283" s="29"/>
      <c r="S283" s="27"/>
      <c r="T283" s="28"/>
      <c r="U283" s="29"/>
      <c r="V283" s="101"/>
      <c r="W283" s="101"/>
      <c r="X283" s="101"/>
      <c r="Y283" s="101"/>
      <c r="Z283" s="101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01"/>
      <c r="AM283" s="101"/>
      <c r="AN283" s="101"/>
      <c r="AO283" s="101"/>
      <c r="AP283" s="101"/>
      <c r="AQ283" s="101"/>
      <c r="AR283" s="101"/>
      <c r="AS283" s="101"/>
      <c r="AT283" s="101"/>
      <c r="AU283" s="101"/>
      <c r="AV283" s="101"/>
      <c r="AW283" s="101"/>
      <c r="AX283" s="101"/>
      <c r="AY283" s="101"/>
      <c r="AZ283" s="101"/>
      <c r="BA283" s="101"/>
      <c r="BB283" s="101"/>
      <c r="BC283" s="101"/>
      <c r="BD283" s="101"/>
    </row>
    <row r="284" spans="1:56" s="147" customFormat="1" ht="15" x14ac:dyDescent="0.25">
      <c r="A284" s="29">
        <v>251</v>
      </c>
      <c r="B284" s="63">
        <v>43385</v>
      </c>
      <c r="C284" s="69" t="s">
        <v>902</v>
      </c>
      <c r="D284" s="65" t="s">
        <v>51</v>
      </c>
      <c r="E284" s="153" t="s">
        <v>903</v>
      </c>
      <c r="F284" s="65" t="s">
        <v>655</v>
      </c>
      <c r="G284" s="151">
        <v>809957</v>
      </c>
      <c r="H284" s="31">
        <v>745500</v>
      </c>
      <c r="I284" s="44" t="s">
        <v>25</v>
      </c>
      <c r="J284" s="65" t="s">
        <v>51</v>
      </c>
      <c r="K284" s="19">
        <f t="shared" si="4"/>
        <v>64457</v>
      </c>
      <c r="L284" s="68"/>
      <c r="M284" s="29">
        <v>4</v>
      </c>
      <c r="N284" s="29">
        <v>0</v>
      </c>
      <c r="O284" s="29">
        <v>1</v>
      </c>
      <c r="P284" s="29">
        <v>1</v>
      </c>
      <c r="Q284" s="29"/>
      <c r="R284" s="29"/>
      <c r="S284" s="27"/>
      <c r="T284" s="28"/>
      <c r="U284" s="29"/>
      <c r="V284" s="101"/>
      <c r="W284" s="101"/>
      <c r="X284" s="101"/>
      <c r="Y284" s="101"/>
      <c r="Z284" s="101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01"/>
      <c r="AM284" s="101"/>
      <c r="AN284" s="101"/>
      <c r="AO284" s="101"/>
      <c r="AP284" s="101"/>
      <c r="AQ284" s="101"/>
      <c r="AR284" s="101"/>
      <c r="AS284" s="101"/>
      <c r="AT284" s="101"/>
      <c r="AU284" s="101"/>
      <c r="AV284" s="101"/>
      <c r="AW284" s="101"/>
      <c r="AX284" s="101"/>
      <c r="AY284" s="101"/>
      <c r="AZ284" s="101"/>
      <c r="BA284" s="101"/>
      <c r="BB284" s="101"/>
      <c r="BC284" s="101"/>
      <c r="BD284" s="101"/>
    </row>
    <row r="285" spans="1:56" s="147" customFormat="1" ht="26.25" x14ac:dyDescent="0.25">
      <c r="A285" s="29">
        <v>252</v>
      </c>
      <c r="B285" s="63">
        <v>43388</v>
      </c>
      <c r="C285" s="61" t="s">
        <v>131</v>
      </c>
      <c r="D285" s="65" t="s">
        <v>51</v>
      </c>
      <c r="E285" s="95" t="s">
        <v>904</v>
      </c>
      <c r="F285" s="65" t="s">
        <v>905</v>
      </c>
      <c r="G285" s="151">
        <v>215972</v>
      </c>
      <c r="H285" s="31">
        <v>201934.69</v>
      </c>
      <c r="I285" s="44" t="s">
        <v>25</v>
      </c>
      <c r="J285" s="65" t="s">
        <v>51</v>
      </c>
      <c r="K285" s="19">
        <f t="shared" si="4"/>
        <v>14037.309999999998</v>
      </c>
      <c r="L285" s="68"/>
      <c r="M285" s="29">
        <v>2</v>
      </c>
      <c r="N285" s="29">
        <v>0</v>
      </c>
      <c r="O285" s="29">
        <v>1</v>
      </c>
      <c r="P285" s="29">
        <v>1</v>
      </c>
      <c r="Q285" s="29"/>
      <c r="R285" s="29"/>
      <c r="S285" s="27"/>
      <c r="T285" s="28"/>
      <c r="U285" s="29"/>
      <c r="V285" s="101"/>
      <c r="W285" s="101"/>
      <c r="X285" s="101"/>
      <c r="Y285" s="101"/>
      <c r="Z285" s="101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01"/>
      <c r="AM285" s="101"/>
      <c r="AN285" s="101"/>
      <c r="AO285" s="101"/>
      <c r="AP285" s="101"/>
      <c r="AQ285" s="101"/>
      <c r="AR285" s="101"/>
      <c r="AS285" s="101"/>
      <c r="AT285" s="101"/>
      <c r="AU285" s="101"/>
      <c r="AV285" s="101"/>
      <c r="AW285" s="101"/>
      <c r="AX285" s="101"/>
      <c r="AY285" s="101"/>
      <c r="AZ285" s="101"/>
      <c r="BA285" s="101"/>
      <c r="BB285" s="101"/>
      <c r="BC285" s="101"/>
      <c r="BD285" s="101"/>
    </row>
    <row r="286" spans="1:56" s="147" customFormat="1" ht="39" x14ac:dyDescent="0.25">
      <c r="A286" s="29">
        <v>253</v>
      </c>
      <c r="B286" s="63">
        <v>43388</v>
      </c>
      <c r="C286" s="61" t="s">
        <v>21</v>
      </c>
      <c r="D286" s="65" t="s">
        <v>51</v>
      </c>
      <c r="E286" s="95" t="s">
        <v>906</v>
      </c>
      <c r="F286" s="65" t="s">
        <v>233</v>
      </c>
      <c r="G286" s="151">
        <v>49661.58</v>
      </c>
      <c r="H286" s="31">
        <v>39371.69</v>
      </c>
      <c r="I286" s="44" t="s">
        <v>25</v>
      </c>
      <c r="J286" s="65" t="s">
        <v>51</v>
      </c>
      <c r="K286" s="19">
        <f t="shared" si="4"/>
        <v>10289.89</v>
      </c>
      <c r="L286" s="68"/>
      <c r="M286" s="29">
        <v>2</v>
      </c>
      <c r="N286" s="29">
        <v>0</v>
      </c>
      <c r="O286" s="29">
        <v>1</v>
      </c>
      <c r="P286" s="29">
        <v>1</v>
      </c>
      <c r="Q286" s="29"/>
      <c r="R286" s="29"/>
      <c r="S286" s="27"/>
      <c r="T286" s="28"/>
      <c r="U286" s="29"/>
      <c r="V286" s="101"/>
      <c r="W286" s="101"/>
      <c r="X286" s="101"/>
      <c r="Y286" s="101"/>
      <c r="Z286" s="101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01"/>
      <c r="AM286" s="101"/>
      <c r="AN286" s="101"/>
      <c r="AO286" s="101"/>
      <c r="AP286" s="101"/>
      <c r="AQ286" s="101"/>
      <c r="AR286" s="101"/>
      <c r="AS286" s="101"/>
      <c r="AT286" s="101"/>
      <c r="AU286" s="101"/>
      <c r="AV286" s="101"/>
      <c r="AW286" s="101"/>
      <c r="AX286" s="101"/>
      <c r="AY286" s="101"/>
      <c r="AZ286" s="101"/>
      <c r="BA286" s="101"/>
      <c r="BB286" s="101"/>
      <c r="BC286" s="101"/>
      <c r="BD286" s="101"/>
    </row>
    <row r="287" spans="1:56" s="147" customFormat="1" ht="51" x14ac:dyDescent="0.25">
      <c r="A287" s="29">
        <v>254</v>
      </c>
      <c r="B287" s="63">
        <v>43388</v>
      </c>
      <c r="C287" s="14" t="s">
        <v>76</v>
      </c>
      <c r="D287" s="65" t="s">
        <v>42</v>
      </c>
      <c r="E287" s="95" t="s">
        <v>907</v>
      </c>
      <c r="F287" s="65" t="s">
        <v>147</v>
      </c>
      <c r="G287" s="151">
        <v>42693031</v>
      </c>
      <c r="H287" s="151">
        <v>42693031</v>
      </c>
      <c r="I287" s="44" t="s">
        <v>928</v>
      </c>
      <c r="J287" s="27" t="s">
        <v>26</v>
      </c>
      <c r="K287" s="19">
        <f t="shared" si="4"/>
        <v>0</v>
      </c>
      <c r="L287" s="68"/>
      <c r="M287" s="29">
        <v>1</v>
      </c>
      <c r="N287" s="29">
        <v>0</v>
      </c>
      <c r="O287" s="29">
        <v>1</v>
      </c>
      <c r="P287" s="29">
        <v>0</v>
      </c>
      <c r="Q287" s="29"/>
      <c r="R287" s="29"/>
      <c r="S287" s="27"/>
      <c r="T287" s="28"/>
      <c r="U287" s="29"/>
      <c r="V287" s="101"/>
      <c r="W287" s="101"/>
      <c r="X287" s="101"/>
      <c r="Y287" s="101"/>
      <c r="Z287" s="101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01"/>
      <c r="AM287" s="101"/>
      <c r="AN287" s="101"/>
      <c r="AO287" s="101"/>
      <c r="AP287" s="101"/>
      <c r="AQ287" s="101"/>
      <c r="AR287" s="101"/>
      <c r="AS287" s="101"/>
      <c r="AT287" s="101"/>
      <c r="AU287" s="101"/>
      <c r="AV287" s="101"/>
      <c r="AW287" s="101"/>
      <c r="AX287" s="101"/>
      <c r="AY287" s="101"/>
      <c r="AZ287" s="101"/>
      <c r="BA287" s="101"/>
      <c r="BB287" s="101"/>
      <c r="BC287" s="101"/>
      <c r="BD287" s="101"/>
    </row>
    <row r="288" spans="1:56" s="147" customFormat="1" ht="51" x14ac:dyDescent="0.25">
      <c r="A288" s="29">
        <v>255</v>
      </c>
      <c r="B288" s="63">
        <v>43389</v>
      </c>
      <c r="C288" s="14" t="s">
        <v>76</v>
      </c>
      <c r="D288" s="65" t="s">
        <v>42</v>
      </c>
      <c r="E288" s="95" t="s">
        <v>908</v>
      </c>
      <c r="F288" s="65" t="s">
        <v>361</v>
      </c>
      <c r="G288" s="151">
        <v>307805</v>
      </c>
      <c r="H288" s="31">
        <v>306265.96999999997</v>
      </c>
      <c r="I288" s="44" t="s">
        <v>25</v>
      </c>
      <c r="J288" s="65" t="s">
        <v>42</v>
      </c>
      <c r="K288" s="19">
        <f t="shared" si="4"/>
        <v>1539.0300000000279</v>
      </c>
      <c r="L288" s="68"/>
      <c r="M288" s="29">
        <v>2</v>
      </c>
      <c r="N288" s="29">
        <v>0</v>
      </c>
      <c r="O288" s="29">
        <v>0</v>
      </c>
      <c r="P288" s="29">
        <v>0</v>
      </c>
      <c r="Q288" s="29"/>
      <c r="R288" s="29"/>
      <c r="S288" s="27"/>
      <c r="T288" s="28"/>
      <c r="U288" s="29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1"/>
      <c r="AP288" s="101"/>
      <c r="AQ288" s="101"/>
      <c r="AR288" s="101"/>
      <c r="AS288" s="101"/>
      <c r="AT288" s="101"/>
      <c r="AU288" s="101"/>
      <c r="AV288" s="101"/>
      <c r="AW288" s="101"/>
      <c r="AX288" s="101"/>
      <c r="AY288" s="101"/>
      <c r="AZ288" s="101"/>
      <c r="BA288" s="101"/>
      <c r="BB288" s="101"/>
      <c r="BC288" s="101"/>
      <c r="BD288" s="101"/>
    </row>
    <row r="289" spans="1:56" s="147" customFormat="1" ht="51" x14ac:dyDescent="0.25">
      <c r="A289" s="29">
        <v>256</v>
      </c>
      <c r="B289" s="63">
        <v>43389</v>
      </c>
      <c r="C289" s="14" t="s">
        <v>76</v>
      </c>
      <c r="D289" s="65" t="s">
        <v>42</v>
      </c>
      <c r="E289" s="95" t="s">
        <v>908</v>
      </c>
      <c r="F289" s="65" t="s">
        <v>443</v>
      </c>
      <c r="G289" s="151">
        <v>575628</v>
      </c>
      <c r="H289" s="129">
        <v>443233.56</v>
      </c>
      <c r="I289" s="44" t="s">
        <v>25</v>
      </c>
      <c r="J289" s="65" t="s">
        <v>42</v>
      </c>
      <c r="K289" s="19">
        <f t="shared" si="4"/>
        <v>132394.44</v>
      </c>
      <c r="L289" s="68"/>
      <c r="M289" s="29">
        <v>3</v>
      </c>
      <c r="N289" s="29">
        <v>0</v>
      </c>
      <c r="O289" s="29">
        <v>0</v>
      </c>
      <c r="P289" s="29">
        <v>0</v>
      </c>
      <c r="Q289" s="29"/>
      <c r="R289" s="29"/>
      <c r="S289" s="27"/>
      <c r="T289" s="28"/>
      <c r="U289" s="29"/>
      <c r="V289" s="101"/>
      <c r="W289" s="101"/>
      <c r="X289" s="101"/>
      <c r="Y289" s="101"/>
      <c r="Z289" s="101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01"/>
      <c r="AM289" s="101"/>
      <c r="AN289" s="101"/>
      <c r="AO289" s="101"/>
      <c r="AP289" s="101"/>
      <c r="AQ289" s="101"/>
      <c r="AR289" s="101"/>
      <c r="AS289" s="101"/>
      <c r="AT289" s="101"/>
      <c r="AU289" s="101"/>
      <c r="AV289" s="101"/>
      <c r="AW289" s="101"/>
      <c r="AX289" s="101"/>
      <c r="AY289" s="101"/>
      <c r="AZ289" s="101"/>
      <c r="BA289" s="101"/>
      <c r="BB289" s="101"/>
      <c r="BC289" s="101"/>
      <c r="BD289" s="101"/>
    </row>
    <row r="290" spans="1:56" s="147" customFormat="1" ht="51" x14ac:dyDescent="0.25">
      <c r="A290" s="29">
        <v>257</v>
      </c>
      <c r="B290" s="63">
        <v>43389</v>
      </c>
      <c r="C290" s="14" t="s">
        <v>76</v>
      </c>
      <c r="D290" s="65" t="s">
        <v>42</v>
      </c>
      <c r="E290" s="95" t="s">
        <v>909</v>
      </c>
      <c r="F290" s="65" t="s">
        <v>924</v>
      </c>
      <c r="G290" s="151">
        <v>999960</v>
      </c>
      <c r="H290" s="129">
        <v>749970</v>
      </c>
      <c r="I290" s="44" t="s">
        <v>25</v>
      </c>
      <c r="J290" s="65" t="s">
        <v>42</v>
      </c>
      <c r="K290" s="19">
        <f t="shared" si="4"/>
        <v>249990</v>
      </c>
      <c r="L290" s="68"/>
      <c r="M290" s="29">
        <v>4</v>
      </c>
      <c r="N290" s="29">
        <v>0</v>
      </c>
      <c r="O290" s="29">
        <v>0</v>
      </c>
      <c r="P290" s="29">
        <v>0</v>
      </c>
      <c r="Q290" s="29"/>
      <c r="R290" s="29"/>
      <c r="S290" s="27"/>
      <c r="T290" s="28"/>
      <c r="U290" s="29"/>
      <c r="V290" s="101" t="s">
        <v>916</v>
      </c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01"/>
      <c r="AM290" s="101"/>
      <c r="AN290" s="101"/>
      <c r="AO290" s="101"/>
      <c r="AP290" s="101"/>
      <c r="AQ290" s="101"/>
      <c r="AR290" s="101"/>
      <c r="AS290" s="101"/>
      <c r="AT290" s="101"/>
      <c r="AU290" s="101"/>
      <c r="AV290" s="101"/>
      <c r="AW290" s="101"/>
      <c r="AX290" s="101"/>
      <c r="AY290" s="101"/>
      <c r="AZ290" s="101"/>
      <c r="BA290" s="101"/>
      <c r="BB290" s="101"/>
      <c r="BC290" s="101"/>
      <c r="BD290" s="101"/>
    </row>
    <row r="291" spans="1:56" s="147" customFormat="1" ht="26.25" x14ac:dyDescent="0.25">
      <c r="A291" s="29">
        <v>258</v>
      </c>
      <c r="B291" s="63">
        <v>43390</v>
      </c>
      <c r="C291" s="61" t="s">
        <v>21</v>
      </c>
      <c r="D291" s="65" t="s">
        <v>42</v>
      </c>
      <c r="E291" s="95" t="s">
        <v>94</v>
      </c>
      <c r="F291" s="65" t="s">
        <v>95</v>
      </c>
      <c r="G291" s="151">
        <v>459910</v>
      </c>
      <c r="H291" s="151">
        <v>459910</v>
      </c>
      <c r="I291" s="44" t="s">
        <v>25</v>
      </c>
      <c r="J291" s="27" t="s">
        <v>26</v>
      </c>
      <c r="K291" s="19">
        <f t="shared" si="4"/>
        <v>0</v>
      </c>
      <c r="L291" s="68"/>
      <c r="M291" s="29">
        <v>1</v>
      </c>
      <c r="N291" s="29">
        <v>0</v>
      </c>
      <c r="O291" s="29">
        <v>0</v>
      </c>
      <c r="P291" s="29">
        <v>0</v>
      </c>
      <c r="Q291" s="29"/>
      <c r="R291" s="29"/>
      <c r="S291" s="27"/>
      <c r="T291" s="28"/>
      <c r="U291" s="29"/>
      <c r="V291" s="101"/>
      <c r="W291" s="101"/>
      <c r="X291" s="101"/>
      <c r="Y291" s="101"/>
      <c r="Z291" s="101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01"/>
      <c r="AM291" s="101"/>
      <c r="AN291" s="101"/>
      <c r="AO291" s="101"/>
      <c r="AP291" s="101"/>
      <c r="AQ291" s="101"/>
      <c r="AR291" s="101"/>
      <c r="AS291" s="101"/>
      <c r="AT291" s="101"/>
      <c r="AU291" s="101"/>
      <c r="AV291" s="101"/>
      <c r="AW291" s="101"/>
      <c r="AX291" s="101"/>
      <c r="AY291" s="101"/>
      <c r="AZ291" s="101"/>
      <c r="BA291" s="101"/>
      <c r="BB291" s="101"/>
      <c r="BC291" s="101"/>
      <c r="BD291" s="101"/>
    </row>
    <row r="292" spans="1:56" s="147" customFormat="1" ht="39" x14ac:dyDescent="0.25">
      <c r="A292" s="29">
        <v>259</v>
      </c>
      <c r="B292" s="63">
        <v>43391</v>
      </c>
      <c r="C292" s="61" t="s">
        <v>131</v>
      </c>
      <c r="D292" s="15" t="s">
        <v>22</v>
      </c>
      <c r="E292" s="95" t="s">
        <v>214</v>
      </c>
      <c r="F292" s="65" t="s">
        <v>215</v>
      </c>
      <c r="G292" s="151">
        <v>358027</v>
      </c>
      <c r="H292" s="151">
        <v>358027</v>
      </c>
      <c r="I292" s="44" t="s">
        <v>25</v>
      </c>
      <c r="J292" s="27" t="s">
        <v>26</v>
      </c>
      <c r="K292" s="19">
        <f t="shared" si="4"/>
        <v>0</v>
      </c>
      <c r="L292" s="68"/>
      <c r="M292" s="29">
        <v>1</v>
      </c>
      <c r="N292" s="29">
        <v>0</v>
      </c>
      <c r="O292" s="29">
        <v>0</v>
      </c>
      <c r="P292" s="29">
        <v>0</v>
      </c>
      <c r="Q292" s="29"/>
      <c r="R292" s="29"/>
      <c r="S292" s="27"/>
      <c r="T292" s="28"/>
      <c r="U292" s="29"/>
      <c r="V292" s="101"/>
      <c r="W292" s="101"/>
      <c r="X292" s="101"/>
      <c r="Y292" s="101"/>
      <c r="Z292" s="101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01"/>
      <c r="AM292" s="101"/>
      <c r="AN292" s="101"/>
      <c r="AO292" s="101"/>
      <c r="AP292" s="101"/>
      <c r="AQ292" s="101"/>
      <c r="AR292" s="101"/>
      <c r="AS292" s="101"/>
      <c r="AT292" s="101"/>
      <c r="AU292" s="101"/>
      <c r="AV292" s="101"/>
      <c r="AW292" s="101"/>
      <c r="AX292" s="101"/>
      <c r="AY292" s="101"/>
      <c r="AZ292" s="101"/>
      <c r="BA292" s="101"/>
      <c r="BB292" s="101"/>
      <c r="BC292" s="101"/>
      <c r="BD292" s="101"/>
    </row>
    <row r="293" spans="1:56" s="147" customFormat="1" ht="51" x14ac:dyDescent="0.25">
      <c r="A293" s="29">
        <v>260</v>
      </c>
      <c r="B293" s="63">
        <v>43395</v>
      </c>
      <c r="C293" s="14" t="s">
        <v>76</v>
      </c>
      <c r="D293" s="65" t="s">
        <v>42</v>
      </c>
      <c r="E293" s="95" t="s">
        <v>911</v>
      </c>
      <c r="F293" s="65" t="s">
        <v>147</v>
      </c>
      <c r="G293" s="151">
        <v>19757670</v>
      </c>
      <c r="H293" s="151">
        <v>19757670</v>
      </c>
      <c r="I293" s="44" t="s">
        <v>928</v>
      </c>
      <c r="J293" s="27" t="s">
        <v>148</v>
      </c>
      <c r="K293" s="19">
        <f t="shared" si="4"/>
        <v>0</v>
      </c>
      <c r="L293" s="68"/>
      <c r="M293" s="29">
        <v>2</v>
      </c>
      <c r="N293" s="29">
        <v>0</v>
      </c>
      <c r="O293" s="29">
        <v>1</v>
      </c>
      <c r="P293" s="29">
        <v>0</v>
      </c>
      <c r="Q293" s="29"/>
      <c r="R293" s="29"/>
      <c r="S293" s="27"/>
      <c r="T293" s="28"/>
      <c r="U293" s="29"/>
      <c r="V293" s="101"/>
      <c r="W293" s="101"/>
      <c r="X293" s="101"/>
      <c r="Y293" s="101"/>
      <c r="Z293" s="101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01"/>
      <c r="AM293" s="101"/>
      <c r="AN293" s="101"/>
      <c r="AO293" s="101"/>
      <c r="AP293" s="101"/>
      <c r="AQ293" s="101"/>
      <c r="AR293" s="101"/>
      <c r="AS293" s="101"/>
      <c r="AT293" s="101"/>
      <c r="AU293" s="101"/>
      <c r="AV293" s="101"/>
      <c r="AW293" s="101"/>
      <c r="AX293" s="101"/>
      <c r="AY293" s="101"/>
      <c r="AZ293" s="101"/>
      <c r="BA293" s="101"/>
      <c r="BB293" s="101"/>
      <c r="BC293" s="101"/>
      <c r="BD293" s="101"/>
    </row>
    <row r="294" spans="1:56" s="147" customFormat="1" ht="51.75" x14ac:dyDescent="0.25">
      <c r="A294" s="29">
        <v>261</v>
      </c>
      <c r="B294" s="63">
        <v>43396</v>
      </c>
      <c r="C294" s="61" t="s">
        <v>131</v>
      </c>
      <c r="D294" s="15" t="s">
        <v>22</v>
      </c>
      <c r="E294" s="95" t="s">
        <v>912</v>
      </c>
      <c r="F294" s="65" t="s">
        <v>215</v>
      </c>
      <c r="G294" s="151">
        <v>72384.89</v>
      </c>
      <c r="H294" s="129">
        <v>69530</v>
      </c>
      <c r="I294" s="44" t="s">
        <v>25</v>
      </c>
      <c r="J294" s="283" t="s">
        <v>910</v>
      </c>
      <c r="K294" s="19">
        <f t="shared" si="4"/>
        <v>2854.8899999999994</v>
      </c>
      <c r="L294" s="68"/>
      <c r="M294" s="29">
        <v>2</v>
      </c>
      <c r="N294" s="29">
        <v>0</v>
      </c>
      <c r="O294" s="29">
        <v>2</v>
      </c>
      <c r="P294" s="29">
        <v>2</v>
      </c>
      <c r="Q294" s="29"/>
      <c r="R294" s="29"/>
      <c r="S294" s="27"/>
      <c r="T294" s="28"/>
      <c r="U294" s="29"/>
      <c r="V294" s="101"/>
      <c r="W294" s="101"/>
      <c r="X294" s="101"/>
      <c r="Y294" s="101"/>
      <c r="Z294" s="101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01"/>
      <c r="AM294" s="101"/>
      <c r="AN294" s="101"/>
      <c r="AO294" s="101"/>
      <c r="AP294" s="101"/>
      <c r="AQ294" s="101"/>
      <c r="AR294" s="101"/>
      <c r="AS294" s="101"/>
      <c r="AT294" s="101"/>
      <c r="AU294" s="101"/>
      <c r="AV294" s="101"/>
      <c r="AW294" s="101"/>
      <c r="AX294" s="101"/>
      <c r="AY294" s="101"/>
      <c r="AZ294" s="101"/>
      <c r="BA294" s="101"/>
      <c r="BB294" s="101"/>
      <c r="BC294" s="101"/>
      <c r="BD294" s="101"/>
    </row>
    <row r="295" spans="1:56" s="147" customFormat="1" ht="39" x14ac:dyDescent="0.25">
      <c r="A295" s="29">
        <v>262</v>
      </c>
      <c r="B295" s="63">
        <v>43397</v>
      </c>
      <c r="C295" s="61" t="s">
        <v>21</v>
      </c>
      <c r="D295" s="15" t="s">
        <v>22</v>
      </c>
      <c r="E295" s="95" t="s">
        <v>214</v>
      </c>
      <c r="F295" s="65" t="s">
        <v>215</v>
      </c>
      <c r="G295" s="151">
        <v>205000</v>
      </c>
      <c r="H295" s="129">
        <v>198390</v>
      </c>
      <c r="I295" s="44" t="s">
        <v>25</v>
      </c>
      <c r="J295" s="65" t="s">
        <v>910</v>
      </c>
      <c r="K295" s="19">
        <f t="shared" si="4"/>
        <v>6610</v>
      </c>
      <c r="L295" s="68"/>
      <c r="M295" s="29">
        <v>2</v>
      </c>
      <c r="N295" s="29">
        <v>0</v>
      </c>
      <c r="O295" s="29">
        <v>2</v>
      </c>
      <c r="P295" s="29">
        <v>2</v>
      </c>
      <c r="Q295" s="29"/>
      <c r="R295" s="29"/>
      <c r="S295" s="27"/>
      <c r="T295" s="28"/>
      <c r="U295" s="29"/>
      <c r="V295" s="101"/>
      <c r="W295" s="101"/>
      <c r="X295" s="101"/>
      <c r="Y295" s="101"/>
      <c r="Z295" s="101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01"/>
      <c r="AM295" s="101"/>
      <c r="AN295" s="101"/>
      <c r="AO295" s="101"/>
      <c r="AP295" s="101"/>
      <c r="AQ295" s="101"/>
      <c r="AR295" s="101"/>
      <c r="AS295" s="101"/>
      <c r="AT295" s="101"/>
      <c r="AU295" s="101"/>
      <c r="AV295" s="101"/>
      <c r="AW295" s="101"/>
      <c r="AX295" s="101"/>
      <c r="AY295" s="101"/>
      <c r="AZ295" s="101"/>
      <c r="BA295" s="101"/>
      <c r="BB295" s="101"/>
      <c r="BC295" s="101"/>
      <c r="BD295" s="101"/>
    </row>
    <row r="296" spans="1:56" s="147" customFormat="1" ht="38.25" customHeight="1" x14ac:dyDescent="0.25">
      <c r="A296" s="29">
        <v>263</v>
      </c>
      <c r="B296" s="63">
        <v>43399</v>
      </c>
      <c r="C296" s="61" t="s">
        <v>21</v>
      </c>
      <c r="D296" s="15" t="s">
        <v>29</v>
      </c>
      <c r="E296" s="95" t="s">
        <v>913</v>
      </c>
      <c r="F296" s="65" t="s">
        <v>925</v>
      </c>
      <c r="G296" s="151">
        <v>24549.9</v>
      </c>
      <c r="H296" s="151">
        <v>24549.9</v>
      </c>
      <c r="I296" s="44" t="s">
        <v>25</v>
      </c>
      <c r="J296" s="27" t="s">
        <v>26</v>
      </c>
      <c r="K296" s="19">
        <f t="shared" si="4"/>
        <v>0</v>
      </c>
      <c r="L296" s="68"/>
      <c r="M296" s="29">
        <v>1</v>
      </c>
      <c r="N296" s="29">
        <v>0</v>
      </c>
      <c r="O296" s="29">
        <v>1</v>
      </c>
      <c r="P296" s="29">
        <v>0</v>
      </c>
      <c r="Q296" s="29"/>
      <c r="R296" s="29"/>
      <c r="S296" s="27"/>
      <c r="T296" s="28"/>
      <c r="U296" s="29"/>
      <c r="V296" s="101"/>
      <c r="W296" s="101"/>
      <c r="X296" s="101"/>
      <c r="Y296" s="101"/>
      <c r="Z296" s="101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01"/>
      <c r="AM296" s="101"/>
      <c r="AN296" s="101"/>
      <c r="AO296" s="101"/>
      <c r="AP296" s="101"/>
      <c r="AQ296" s="101"/>
      <c r="AR296" s="101"/>
      <c r="AS296" s="101"/>
      <c r="AT296" s="101"/>
      <c r="AU296" s="101"/>
      <c r="AV296" s="101"/>
      <c r="AW296" s="101"/>
      <c r="AX296" s="101"/>
      <c r="AY296" s="101"/>
      <c r="AZ296" s="101"/>
      <c r="BA296" s="101"/>
      <c r="BB296" s="101"/>
      <c r="BC296" s="101"/>
      <c r="BD296" s="101"/>
    </row>
    <row r="297" spans="1:56" s="147" customFormat="1" ht="38.25" customHeight="1" x14ac:dyDescent="0.25">
      <c r="A297" s="29">
        <v>264</v>
      </c>
      <c r="B297" s="63">
        <v>43399</v>
      </c>
      <c r="C297" s="61" t="s">
        <v>21</v>
      </c>
      <c r="D297" s="15" t="s">
        <v>22</v>
      </c>
      <c r="E297" s="95" t="s">
        <v>914</v>
      </c>
      <c r="F297" s="65" t="s">
        <v>454</v>
      </c>
      <c r="G297" s="151">
        <v>28900</v>
      </c>
      <c r="H297" s="129">
        <v>26911</v>
      </c>
      <c r="I297" s="44" t="s">
        <v>25</v>
      </c>
      <c r="J297" s="65" t="s">
        <v>910</v>
      </c>
      <c r="K297" s="19">
        <f t="shared" si="4"/>
        <v>1989</v>
      </c>
      <c r="L297" s="68"/>
      <c r="M297" s="29">
        <v>2</v>
      </c>
      <c r="N297" s="29">
        <v>0</v>
      </c>
      <c r="O297" s="29">
        <v>0</v>
      </c>
      <c r="P297" s="29">
        <v>0</v>
      </c>
      <c r="Q297" s="29"/>
      <c r="R297" s="29"/>
      <c r="S297" s="27"/>
      <c r="T297" s="28"/>
      <c r="U297" s="29"/>
      <c r="V297" s="101"/>
      <c r="W297" s="101"/>
      <c r="X297" s="101"/>
      <c r="Y297" s="101"/>
      <c r="Z297" s="101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01"/>
      <c r="AM297" s="101"/>
      <c r="AN297" s="101"/>
      <c r="AO297" s="101"/>
      <c r="AP297" s="101"/>
      <c r="AQ297" s="101"/>
      <c r="AR297" s="101"/>
      <c r="AS297" s="101"/>
      <c r="AT297" s="101"/>
      <c r="AU297" s="101"/>
      <c r="AV297" s="101"/>
      <c r="AW297" s="101"/>
      <c r="AX297" s="101"/>
      <c r="AY297" s="101"/>
      <c r="AZ297" s="101"/>
      <c r="BA297" s="101"/>
      <c r="BB297" s="101"/>
      <c r="BC297" s="101"/>
      <c r="BD297" s="101"/>
    </row>
    <row r="298" spans="1:56" s="147" customFormat="1" ht="38.25" customHeight="1" x14ac:dyDescent="0.25">
      <c r="A298" s="34">
        <v>265</v>
      </c>
      <c r="B298" s="63">
        <v>43399</v>
      </c>
      <c r="C298" s="14" t="s">
        <v>76</v>
      </c>
      <c r="D298" s="65" t="s">
        <v>42</v>
      </c>
      <c r="E298" s="285" t="s">
        <v>926</v>
      </c>
      <c r="F298" s="52" t="s">
        <v>927</v>
      </c>
      <c r="G298" s="270">
        <v>913631</v>
      </c>
      <c r="H298" s="130">
        <v>91363.1</v>
      </c>
      <c r="I298" s="44" t="s">
        <v>928</v>
      </c>
      <c r="J298" s="65" t="s">
        <v>42</v>
      </c>
      <c r="K298" s="40">
        <f t="shared" si="4"/>
        <v>822267.9</v>
      </c>
      <c r="L298" s="58"/>
      <c r="M298" s="29">
        <v>2</v>
      </c>
      <c r="N298" s="29">
        <v>0</v>
      </c>
      <c r="O298" s="29">
        <v>0</v>
      </c>
      <c r="P298" s="29">
        <v>0</v>
      </c>
      <c r="Q298" s="34"/>
      <c r="R298" s="34"/>
      <c r="S298" s="97"/>
      <c r="T298" s="98"/>
      <c r="U298" s="34"/>
      <c r="V298" s="101"/>
      <c r="W298" s="101"/>
      <c r="X298" s="101"/>
      <c r="Y298" s="101"/>
      <c r="Z298" s="101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01"/>
      <c r="AM298" s="101"/>
      <c r="AN298" s="101"/>
      <c r="AO298" s="101"/>
      <c r="AP298" s="101"/>
      <c r="AQ298" s="101"/>
      <c r="AR298" s="101"/>
      <c r="AS298" s="101"/>
      <c r="AT298" s="101"/>
      <c r="AU298" s="101"/>
      <c r="AV298" s="101"/>
      <c r="AW298" s="101"/>
      <c r="AX298" s="101"/>
      <c r="AY298" s="101"/>
      <c r="AZ298" s="101"/>
      <c r="BA298" s="101"/>
      <c r="BB298" s="101"/>
      <c r="BC298" s="101"/>
      <c r="BD298" s="101"/>
    </row>
    <row r="299" spans="1:56" s="147" customFormat="1" ht="63.75" x14ac:dyDescent="0.2">
      <c r="A299" s="271">
        <v>266</v>
      </c>
      <c r="B299" s="63">
        <v>43399</v>
      </c>
      <c r="C299" s="14" t="s">
        <v>76</v>
      </c>
      <c r="D299" s="65" t="s">
        <v>42</v>
      </c>
      <c r="E299" s="285" t="s">
        <v>926</v>
      </c>
      <c r="F299" s="52" t="s">
        <v>927</v>
      </c>
      <c r="G299" s="277">
        <v>422814</v>
      </c>
      <c r="H299" s="278">
        <v>42281.4</v>
      </c>
      <c r="I299" s="44" t="s">
        <v>928</v>
      </c>
      <c r="J299" s="65" t="s">
        <v>42</v>
      </c>
      <c r="K299" s="281">
        <f t="shared" si="4"/>
        <v>380532.6</v>
      </c>
      <c r="L299" s="271"/>
      <c r="M299" s="29">
        <v>2</v>
      </c>
      <c r="N299" s="29">
        <v>0</v>
      </c>
      <c r="O299" s="29">
        <v>0</v>
      </c>
      <c r="P299" s="29">
        <v>0</v>
      </c>
      <c r="Q299" s="271"/>
      <c r="R299" s="271"/>
      <c r="S299" s="280"/>
      <c r="T299" s="280"/>
      <c r="U299" s="271"/>
      <c r="V299" s="101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01"/>
      <c r="AM299" s="101"/>
      <c r="AN299" s="101"/>
      <c r="AO299" s="101"/>
      <c r="AP299" s="101"/>
      <c r="AQ299" s="101"/>
      <c r="AR299" s="101"/>
      <c r="AS299" s="101"/>
      <c r="AT299" s="101"/>
      <c r="AU299" s="101"/>
      <c r="AV299" s="101"/>
      <c r="AW299" s="101"/>
      <c r="AX299" s="101"/>
      <c r="AY299" s="101"/>
      <c r="AZ299" s="101"/>
      <c r="BA299" s="101"/>
      <c r="BB299" s="101"/>
      <c r="BC299" s="101"/>
      <c r="BD299" s="101"/>
    </row>
    <row r="300" spans="1:56" s="147" customFormat="1" ht="25.5" x14ac:dyDescent="0.2">
      <c r="A300" s="271">
        <v>267</v>
      </c>
      <c r="B300" s="63">
        <v>43402</v>
      </c>
      <c r="C300" s="61" t="s">
        <v>21</v>
      </c>
      <c r="D300" s="15" t="s">
        <v>22</v>
      </c>
      <c r="E300" s="286" t="s">
        <v>929</v>
      </c>
      <c r="F300" s="276" t="s">
        <v>931</v>
      </c>
      <c r="G300" s="277">
        <v>24000</v>
      </c>
      <c r="H300" s="278">
        <v>24000</v>
      </c>
      <c r="I300" s="279" t="s">
        <v>25</v>
      </c>
      <c r="J300" s="280" t="s">
        <v>26</v>
      </c>
      <c r="K300" s="281">
        <f t="shared" si="4"/>
        <v>0</v>
      </c>
      <c r="L300" s="271"/>
      <c r="M300" s="271">
        <v>1</v>
      </c>
      <c r="N300" s="271">
        <v>0</v>
      </c>
      <c r="O300" s="271">
        <v>1</v>
      </c>
      <c r="P300" s="271">
        <v>1</v>
      </c>
      <c r="Q300" s="271"/>
      <c r="R300" s="271"/>
      <c r="S300" s="280"/>
      <c r="T300" s="280"/>
      <c r="U300" s="271"/>
      <c r="V300" s="101"/>
      <c r="W300" s="101"/>
      <c r="X300" s="101"/>
      <c r="Y300" s="101"/>
      <c r="Z300" s="101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01"/>
      <c r="AM300" s="101"/>
      <c r="AN300" s="101"/>
      <c r="AO300" s="101"/>
      <c r="AP300" s="101"/>
      <c r="AQ300" s="101"/>
      <c r="AR300" s="101"/>
      <c r="AS300" s="101"/>
      <c r="AT300" s="101"/>
      <c r="AU300" s="101"/>
      <c r="AV300" s="101"/>
      <c r="AW300" s="101"/>
      <c r="AX300" s="101"/>
      <c r="AY300" s="101"/>
      <c r="AZ300" s="101"/>
      <c r="BA300" s="101"/>
      <c r="BB300" s="101"/>
      <c r="BC300" s="101"/>
      <c r="BD300" s="101"/>
    </row>
    <row r="301" spans="1:56" s="147" customFormat="1" ht="25.5" x14ac:dyDescent="0.2">
      <c r="A301" s="271">
        <v>268</v>
      </c>
      <c r="B301" s="63">
        <v>43402</v>
      </c>
      <c r="C301" s="61" t="s">
        <v>21</v>
      </c>
      <c r="D301" s="15" t="s">
        <v>22</v>
      </c>
      <c r="E301" s="286" t="s">
        <v>930</v>
      </c>
      <c r="F301" s="276" t="s">
        <v>64</v>
      </c>
      <c r="G301" s="277">
        <v>18000</v>
      </c>
      <c r="H301" s="278">
        <v>18000</v>
      </c>
      <c r="I301" s="279" t="s">
        <v>25</v>
      </c>
      <c r="J301" s="280" t="s">
        <v>26</v>
      </c>
      <c r="K301" s="281">
        <f t="shared" si="4"/>
        <v>0</v>
      </c>
      <c r="L301" s="271"/>
      <c r="M301" s="271">
        <v>1</v>
      </c>
      <c r="N301" s="271">
        <v>0</v>
      </c>
      <c r="O301" s="271">
        <v>0</v>
      </c>
      <c r="P301" s="271">
        <v>0</v>
      </c>
      <c r="Q301" s="271"/>
      <c r="R301" s="271"/>
      <c r="S301" s="280"/>
      <c r="T301" s="280"/>
      <c r="U301" s="271"/>
      <c r="V301" s="101"/>
      <c r="W301" s="101"/>
      <c r="X301" s="101"/>
      <c r="Y301" s="101"/>
      <c r="Z301" s="101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01"/>
      <c r="AM301" s="101"/>
      <c r="AN301" s="101"/>
      <c r="AO301" s="101"/>
      <c r="AP301" s="101"/>
      <c r="AQ301" s="101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101"/>
      <c r="BD301" s="101"/>
    </row>
    <row r="302" spans="1:56" s="147" customFormat="1" ht="38.25" x14ac:dyDescent="0.2">
      <c r="A302" s="271">
        <v>269</v>
      </c>
      <c r="B302" s="63">
        <v>43406</v>
      </c>
      <c r="C302" s="273" t="s">
        <v>236</v>
      </c>
      <c r="D302" s="274" t="s">
        <v>380</v>
      </c>
      <c r="E302" s="286" t="s">
        <v>713</v>
      </c>
      <c r="F302" s="276" t="s">
        <v>932</v>
      </c>
      <c r="G302" s="277">
        <v>194706</v>
      </c>
      <c r="H302" s="288">
        <v>188864.82</v>
      </c>
      <c r="I302" s="279" t="s">
        <v>25</v>
      </c>
      <c r="J302" s="274" t="s">
        <v>380</v>
      </c>
      <c r="K302" s="281">
        <f t="shared" si="4"/>
        <v>5841.179999999993</v>
      </c>
      <c r="L302" s="271"/>
      <c r="M302" s="271">
        <v>3</v>
      </c>
      <c r="N302" s="271">
        <v>0</v>
      </c>
      <c r="O302" s="271">
        <v>0</v>
      </c>
      <c r="P302" s="271">
        <v>0</v>
      </c>
      <c r="Q302" s="271"/>
      <c r="R302" s="271"/>
      <c r="S302" s="280"/>
      <c r="T302" s="280"/>
      <c r="U302" s="271"/>
      <c r="V302" s="101"/>
      <c r="W302" s="101"/>
      <c r="X302" s="101"/>
      <c r="Y302" s="101"/>
      <c r="Z302" s="101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01"/>
      <c r="AM302" s="101"/>
      <c r="AN302" s="101"/>
      <c r="AO302" s="101"/>
      <c r="AP302" s="101"/>
      <c r="AQ302" s="101"/>
      <c r="AR302" s="101"/>
      <c r="AS302" s="101"/>
      <c r="AT302" s="101"/>
      <c r="AU302" s="101"/>
      <c r="AV302" s="101"/>
      <c r="AW302" s="101"/>
      <c r="AX302" s="101"/>
      <c r="AY302" s="101"/>
      <c r="AZ302" s="101"/>
      <c r="BA302" s="101"/>
      <c r="BB302" s="101"/>
      <c r="BC302" s="101"/>
      <c r="BD302" s="101"/>
    </row>
    <row r="303" spans="1:56" s="147" customFormat="1" ht="41.25" customHeight="1" x14ac:dyDescent="0.2">
      <c r="A303" s="271">
        <v>270</v>
      </c>
      <c r="B303" s="63">
        <v>43406</v>
      </c>
      <c r="C303" s="61" t="s">
        <v>21</v>
      </c>
      <c r="D303" s="15" t="s">
        <v>22</v>
      </c>
      <c r="E303" s="286" t="s">
        <v>933</v>
      </c>
      <c r="F303" s="276" t="s">
        <v>934</v>
      </c>
      <c r="G303" s="271">
        <v>35000</v>
      </c>
      <c r="H303" s="278">
        <v>35000</v>
      </c>
      <c r="I303" s="279" t="s">
        <v>25</v>
      </c>
      <c r="J303" s="280" t="s">
        <v>26</v>
      </c>
      <c r="K303" s="281">
        <f t="shared" si="4"/>
        <v>0</v>
      </c>
      <c r="L303" s="271"/>
      <c r="M303" s="271">
        <v>1</v>
      </c>
      <c r="N303" s="271">
        <v>0</v>
      </c>
      <c r="O303" s="271">
        <v>1</v>
      </c>
      <c r="P303" s="271">
        <v>1</v>
      </c>
      <c r="Q303" s="271"/>
      <c r="R303" s="271"/>
      <c r="S303" s="280"/>
      <c r="T303" s="280"/>
      <c r="U303" s="271"/>
      <c r="V303" s="101"/>
      <c r="W303" s="101"/>
      <c r="X303" s="101"/>
      <c r="Y303" s="101"/>
      <c r="Z303" s="101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01"/>
      <c r="AM303" s="101"/>
      <c r="AN303" s="101"/>
      <c r="AO303" s="101"/>
      <c r="AP303" s="101"/>
      <c r="AQ303" s="101"/>
      <c r="AR303" s="101"/>
      <c r="AS303" s="101"/>
      <c r="AT303" s="101"/>
      <c r="AU303" s="101"/>
      <c r="AV303" s="101"/>
      <c r="AW303" s="101"/>
      <c r="AX303" s="101"/>
      <c r="AY303" s="101"/>
      <c r="AZ303" s="101"/>
      <c r="BA303" s="101"/>
      <c r="BB303" s="101"/>
      <c r="BC303" s="101"/>
      <c r="BD303" s="101"/>
    </row>
    <row r="304" spans="1:56" s="147" customFormat="1" ht="27" customHeight="1" x14ac:dyDescent="0.2">
      <c r="A304" s="271">
        <v>271</v>
      </c>
      <c r="B304" s="63">
        <v>43406</v>
      </c>
      <c r="C304" s="61" t="s">
        <v>21</v>
      </c>
      <c r="D304" s="15" t="s">
        <v>22</v>
      </c>
      <c r="E304" s="286" t="s">
        <v>935</v>
      </c>
      <c r="F304" s="276" t="s">
        <v>936</v>
      </c>
      <c r="G304" s="277">
        <v>64999.99</v>
      </c>
      <c r="H304" s="278">
        <v>51150</v>
      </c>
      <c r="I304" s="279" t="s">
        <v>25</v>
      </c>
      <c r="J304" s="15" t="s">
        <v>22</v>
      </c>
      <c r="K304" s="281">
        <f t="shared" si="4"/>
        <v>13849.989999999998</v>
      </c>
      <c r="L304" s="271"/>
      <c r="M304" s="271">
        <v>4</v>
      </c>
      <c r="N304" s="271">
        <v>0</v>
      </c>
      <c r="O304" s="271">
        <v>0</v>
      </c>
      <c r="P304" s="271">
        <v>0</v>
      </c>
      <c r="Q304" s="271"/>
      <c r="R304" s="271"/>
      <c r="S304" s="271"/>
      <c r="T304" s="271"/>
      <c r="U304" s="271"/>
      <c r="V304" s="101"/>
      <c r="W304" s="101"/>
      <c r="X304" s="101"/>
      <c r="Y304" s="101"/>
      <c r="Z304" s="101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01"/>
      <c r="AM304" s="101"/>
      <c r="AN304" s="101"/>
      <c r="AO304" s="101"/>
      <c r="AP304" s="101"/>
      <c r="AQ304" s="101"/>
      <c r="AR304" s="101"/>
      <c r="AS304" s="101"/>
      <c r="AT304" s="101"/>
      <c r="AU304" s="101"/>
      <c r="AV304" s="101"/>
      <c r="AW304" s="101"/>
      <c r="AX304" s="101"/>
      <c r="AY304" s="101"/>
      <c r="AZ304" s="101"/>
      <c r="BA304" s="101"/>
      <c r="BB304" s="101"/>
      <c r="BC304" s="101"/>
      <c r="BD304" s="101"/>
    </row>
    <row r="305" spans="1:56" s="147" customFormat="1" ht="27" customHeight="1" x14ac:dyDescent="0.2">
      <c r="A305" s="271">
        <v>272</v>
      </c>
      <c r="B305" s="63">
        <v>43406</v>
      </c>
      <c r="C305" s="273" t="s">
        <v>76</v>
      </c>
      <c r="D305" s="274" t="s">
        <v>42</v>
      </c>
      <c r="E305" s="286" t="s">
        <v>937</v>
      </c>
      <c r="F305" s="276" t="s">
        <v>361</v>
      </c>
      <c r="G305" s="277">
        <v>367562</v>
      </c>
      <c r="H305" s="277">
        <v>367562</v>
      </c>
      <c r="I305" s="279" t="s">
        <v>25</v>
      </c>
      <c r="J305" s="280" t="s">
        <v>26</v>
      </c>
      <c r="K305" s="281">
        <f t="shared" si="4"/>
        <v>0</v>
      </c>
      <c r="L305" s="271"/>
      <c r="M305" s="271">
        <v>1</v>
      </c>
      <c r="N305" s="271">
        <v>0</v>
      </c>
      <c r="O305" s="271">
        <v>1</v>
      </c>
      <c r="P305" s="271">
        <v>1</v>
      </c>
      <c r="Q305" s="271"/>
      <c r="R305" s="271"/>
      <c r="S305" s="271"/>
      <c r="T305" s="271"/>
      <c r="U305" s="271"/>
      <c r="V305" s="101"/>
      <c r="W305" s="101"/>
      <c r="X305" s="101"/>
      <c r="Y305" s="101"/>
      <c r="Z305" s="101"/>
      <c r="AA305" s="101"/>
      <c r="AB305" s="101"/>
      <c r="AC305" s="101"/>
      <c r="AD305" s="101"/>
      <c r="AE305" s="101"/>
      <c r="AF305" s="101"/>
      <c r="AG305" s="101"/>
      <c r="AH305" s="101"/>
      <c r="AI305" s="101"/>
      <c r="AJ305" s="101"/>
      <c r="AK305" s="101"/>
      <c r="AL305" s="101"/>
      <c r="AM305" s="101"/>
      <c r="AN305" s="101"/>
      <c r="AO305" s="101"/>
      <c r="AP305" s="101"/>
      <c r="AQ305" s="101"/>
      <c r="AR305" s="101"/>
      <c r="AS305" s="101"/>
      <c r="AT305" s="101"/>
      <c r="AU305" s="101"/>
      <c r="AV305" s="101"/>
      <c r="AW305" s="101"/>
      <c r="AX305" s="101"/>
      <c r="AY305" s="101"/>
      <c r="AZ305" s="101"/>
      <c r="BA305" s="101"/>
      <c r="BB305" s="101"/>
      <c r="BC305" s="101"/>
      <c r="BD305" s="101"/>
    </row>
    <row r="306" spans="1:56" s="147" customFormat="1" ht="37.5" customHeight="1" x14ac:dyDescent="0.2">
      <c r="A306" s="271">
        <v>273</v>
      </c>
      <c r="B306" s="63">
        <v>43406</v>
      </c>
      <c r="C306" s="273" t="s">
        <v>131</v>
      </c>
      <c r="D306" s="274" t="s">
        <v>42</v>
      </c>
      <c r="E306" s="286" t="s">
        <v>938</v>
      </c>
      <c r="F306" s="276" t="s">
        <v>939</v>
      </c>
      <c r="G306" s="277">
        <v>696666.67</v>
      </c>
      <c r="H306" s="278">
        <v>686206</v>
      </c>
      <c r="I306" s="279" t="s">
        <v>25</v>
      </c>
      <c r="J306" s="274" t="s">
        <v>42</v>
      </c>
      <c r="K306" s="281">
        <f t="shared" si="4"/>
        <v>10460.670000000042</v>
      </c>
      <c r="L306" s="271"/>
      <c r="M306" s="271">
        <v>2</v>
      </c>
      <c r="N306" s="271">
        <v>0</v>
      </c>
      <c r="O306" s="271">
        <v>0</v>
      </c>
      <c r="P306" s="271">
        <v>0</v>
      </c>
      <c r="Q306" s="271"/>
      <c r="R306" s="271"/>
      <c r="S306" s="271"/>
      <c r="T306" s="271"/>
      <c r="U306" s="271"/>
      <c r="V306" s="101" t="s">
        <v>916</v>
      </c>
      <c r="W306" s="101"/>
      <c r="X306" s="101"/>
      <c r="Y306" s="101"/>
      <c r="Z306" s="101"/>
      <c r="AA306" s="101"/>
      <c r="AB306" s="101"/>
      <c r="AC306" s="101"/>
      <c r="AD306" s="101"/>
      <c r="AE306" s="101"/>
      <c r="AF306" s="101"/>
      <c r="AG306" s="101"/>
      <c r="AH306" s="101"/>
      <c r="AI306" s="101"/>
      <c r="AJ306" s="101"/>
      <c r="AK306" s="101"/>
      <c r="AL306" s="101"/>
      <c r="AM306" s="101"/>
      <c r="AN306" s="101"/>
      <c r="AO306" s="101"/>
      <c r="AP306" s="101"/>
      <c r="AQ306" s="101"/>
      <c r="AR306" s="101"/>
      <c r="AS306" s="101"/>
      <c r="AT306" s="101"/>
      <c r="AU306" s="101"/>
      <c r="AV306" s="101"/>
      <c r="AW306" s="101"/>
      <c r="AX306" s="101"/>
      <c r="AY306" s="101"/>
      <c r="AZ306" s="101"/>
      <c r="BA306" s="101"/>
      <c r="BB306" s="101"/>
      <c r="BC306" s="101"/>
      <c r="BD306" s="101"/>
    </row>
    <row r="307" spans="1:56" s="147" customFormat="1" ht="37.5" customHeight="1" x14ac:dyDescent="0.2">
      <c r="A307" s="271">
        <v>274</v>
      </c>
      <c r="B307" s="63">
        <v>43411</v>
      </c>
      <c r="C307" s="273" t="s">
        <v>940</v>
      </c>
      <c r="D307" s="274" t="s">
        <v>51</v>
      </c>
      <c r="E307" s="286" t="s">
        <v>803</v>
      </c>
      <c r="F307" s="276" t="s">
        <v>941</v>
      </c>
      <c r="G307" s="277">
        <v>2577049</v>
      </c>
      <c r="H307" s="278">
        <v>1907459</v>
      </c>
      <c r="I307" s="279" t="s">
        <v>25</v>
      </c>
      <c r="J307" s="274" t="s">
        <v>51</v>
      </c>
      <c r="K307" s="281">
        <f t="shared" si="4"/>
        <v>669590</v>
      </c>
      <c r="L307" s="271"/>
      <c r="M307" s="271">
        <v>3</v>
      </c>
      <c r="N307" s="271">
        <v>0</v>
      </c>
      <c r="O307" s="271">
        <v>1</v>
      </c>
      <c r="P307" s="271">
        <v>1</v>
      </c>
      <c r="Q307" s="271"/>
      <c r="R307" s="271"/>
      <c r="S307" s="271"/>
      <c r="T307" s="271"/>
      <c r="U307" s="271"/>
      <c r="V307" s="101"/>
      <c r="W307" s="101"/>
      <c r="X307" s="101"/>
      <c r="Y307" s="101"/>
      <c r="Z307" s="101"/>
      <c r="AA307" s="101"/>
      <c r="AB307" s="101"/>
      <c r="AC307" s="101"/>
      <c r="AD307" s="101"/>
      <c r="AE307" s="101"/>
      <c r="AF307" s="101"/>
      <c r="AG307" s="101"/>
      <c r="AH307" s="101"/>
      <c r="AI307" s="101"/>
      <c r="AJ307" s="101"/>
      <c r="AK307" s="101"/>
      <c r="AL307" s="101"/>
      <c r="AM307" s="101"/>
      <c r="AN307" s="101"/>
      <c r="AO307" s="101"/>
      <c r="AP307" s="101"/>
      <c r="AQ307" s="101"/>
      <c r="AR307" s="101"/>
      <c r="AS307" s="101"/>
      <c r="AT307" s="101"/>
      <c r="AU307" s="101"/>
      <c r="AV307" s="101"/>
      <c r="AW307" s="101"/>
      <c r="AX307" s="101"/>
      <c r="AY307" s="101"/>
      <c r="AZ307" s="101"/>
      <c r="BA307" s="101"/>
      <c r="BB307" s="101"/>
      <c r="BC307" s="101"/>
      <c r="BD307" s="101"/>
    </row>
    <row r="308" spans="1:56" s="147" customFormat="1" ht="37.5" customHeight="1" x14ac:dyDescent="0.2">
      <c r="A308" s="271">
        <v>275</v>
      </c>
      <c r="B308" s="63">
        <v>43411</v>
      </c>
      <c r="C308" s="61" t="s">
        <v>21</v>
      </c>
      <c r="D308" s="15" t="s">
        <v>29</v>
      </c>
      <c r="E308" s="286" t="s">
        <v>942</v>
      </c>
      <c r="F308" s="276" t="s">
        <v>943</v>
      </c>
      <c r="G308" s="277">
        <v>78301.259999999995</v>
      </c>
      <c r="H308" s="277">
        <v>78301.259999999995</v>
      </c>
      <c r="I308" s="279" t="s">
        <v>25</v>
      </c>
      <c r="J308" s="280" t="s">
        <v>26</v>
      </c>
      <c r="K308" s="281">
        <f t="shared" si="4"/>
        <v>0</v>
      </c>
      <c r="L308" s="271"/>
      <c r="M308" s="271">
        <v>1</v>
      </c>
      <c r="N308" s="271">
        <v>0</v>
      </c>
      <c r="O308" s="271">
        <v>0</v>
      </c>
      <c r="P308" s="271">
        <v>1</v>
      </c>
      <c r="Q308" s="271"/>
      <c r="R308" s="271"/>
      <c r="S308" s="271"/>
      <c r="T308" s="271"/>
      <c r="U308" s="271"/>
      <c r="V308" s="101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101"/>
      <c r="AH308" s="101"/>
      <c r="AI308" s="101"/>
      <c r="AJ308" s="101"/>
      <c r="AK308" s="101"/>
      <c r="AL308" s="101"/>
      <c r="AM308" s="101"/>
      <c r="AN308" s="101"/>
      <c r="AO308" s="101"/>
      <c r="AP308" s="101"/>
      <c r="AQ308" s="101"/>
      <c r="AR308" s="101"/>
      <c r="AS308" s="101"/>
      <c r="AT308" s="101"/>
      <c r="AU308" s="101"/>
      <c r="AV308" s="101"/>
      <c r="AW308" s="101"/>
      <c r="AX308" s="101"/>
      <c r="AY308" s="101"/>
      <c r="AZ308" s="101"/>
      <c r="BA308" s="101"/>
      <c r="BB308" s="101"/>
      <c r="BC308" s="101"/>
      <c r="BD308" s="101"/>
    </row>
    <row r="309" spans="1:56" s="147" customFormat="1" ht="39" customHeight="1" x14ac:dyDescent="0.2">
      <c r="A309" s="271">
        <v>276</v>
      </c>
      <c r="B309" s="63">
        <v>43411</v>
      </c>
      <c r="C309" s="61" t="s">
        <v>21</v>
      </c>
      <c r="D309" s="15" t="s">
        <v>29</v>
      </c>
      <c r="E309" s="286" t="s">
        <v>944</v>
      </c>
      <c r="F309" s="286" t="s">
        <v>945</v>
      </c>
      <c r="G309" s="277">
        <v>80000</v>
      </c>
      <c r="H309" s="277">
        <v>80000</v>
      </c>
      <c r="I309" s="279" t="s">
        <v>25</v>
      </c>
      <c r="J309" s="280" t="s">
        <v>26</v>
      </c>
      <c r="K309" s="281">
        <f t="shared" si="4"/>
        <v>0</v>
      </c>
      <c r="L309" s="271"/>
      <c r="M309" s="271">
        <v>1</v>
      </c>
      <c r="N309" s="271">
        <v>0</v>
      </c>
      <c r="O309" s="271">
        <v>0</v>
      </c>
      <c r="P309" s="271">
        <v>0</v>
      </c>
      <c r="Q309" s="271"/>
      <c r="R309" s="271"/>
      <c r="S309" s="271"/>
      <c r="T309" s="271"/>
      <c r="U309" s="271"/>
      <c r="V309" s="101"/>
      <c r="W309" s="101"/>
      <c r="X309" s="101"/>
      <c r="Y309" s="101"/>
      <c r="Z309" s="101"/>
      <c r="AA309" s="101"/>
      <c r="AB309" s="101"/>
      <c r="AC309" s="101"/>
      <c r="AD309" s="101"/>
      <c r="AE309" s="101"/>
      <c r="AF309" s="101"/>
      <c r="AG309" s="101"/>
      <c r="AH309" s="101"/>
      <c r="AI309" s="101"/>
      <c r="AJ309" s="101"/>
      <c r="AK309" s="101"/>
      <c r="AL309" s="101"/>
      <c r="AM309" s="101"/>
      <c r="AN309" s="101"/>
      <c r="AO309" s="101"/>
      <c r="AP309" s="101"/>
      <c r="AQ309" s="101"/>
      <c r="AR309" s="101"/>
      <c r="AS309" s="101"/>
      <c r="AT309" s="101"/>
      <c r="AU309" s="101"/>
      <c r="AV309" s="101"/>
      <c r="AW309" s="101"/>
      <c r="AX309" s="101"/>
      <c r="AY309" s="101"/>
      <c r="AZ309" s="101"/>
      <c r="BA309" s="101"/>
      <c r="BB309" s="101"/>
      <c r="BC309" s="101"/>
      <c r="BD309" s="101"/>
    </row>
    <row r="310" spans="1:56" s="147" customFormat="1" ht="22.5" customHeight="1" x14ac:dyDescent="0.2">
      <c r="A310" s="271">
        <v>277</v>
      </c>
      <c r="B310" s="63">
        <v>43413</v>
      </c>
      <c r="C310" s="273" t="s">
        <v>76</v>
      </c>
      <c r="D310" s="274" t="s">
        <v>42</v>
      </c>
      <c r="E310" s="286" t="s">
        <v>498</v>
      </c>
      <c r="F310" s="286" t="s">
        <v>499</v>
      </c>
      <c r="G310" s="277">
        <v>222980</v>
      </c>
      <c r="H310" s="277">
        <v>221865.1</v>
      </c>
      <c r="I310" s="279" t="s">
        <v>25</v>
      </c>
      <c r="J310" s="271" t="s">
        <v>148</v>
      </c>
      <c r="K310" s="281">
        <f t="shared" si="4"/>
        <v>1114.8999999999942</v>
      </c>
      <c r="L310" s="271"/>
      <c r="M310" s="271">
        <v>3</v>
      </c>
      <c r="N310" s="271">
        <v>0</v>
      </c>
      <c r="O310" s="271">
        <v>1</v>
      </c>
      <c r="P310" s="271">
        <v>1</v>
      </c>
      <c r="Q310" s="271"/>
      <c r="R310" s="271"/>
      <c r="S310" s="271"/>
      <c r="T310" s="271"/>
      <c r="U310" s="271"/>
      <c r="V310" s="101"/>
      <c r="W310" s="101"/>
      <c r="X310" s="101"/>
      <c r="Y310" s="101"/>
      <c r="Z310" s="101"/>
      <c r="AA310" s="101"/>
      <c r="AB310" s="101"/>
      <c r="AC310" s="101"/>
      <c r="AD310" s="101"/>
      <c r="AE310" s="101"/>
      <c r="AF310" s="101"/>
      <c r="AG310" s="101"/>
      <c r="AH310" s="101"/>
      <c r="AI310" s="101"/>
      <c r="AJ310" s="101"/>
      <c r="AK310" s="101"/>
      <c r="AL310" s="101"/>
      <c r="AM310" s="101"/>
      <c r="AN310" s="101"/>
      <c r="AO310" s="101"/>
      <c r="AP310" s="101"/>
      <c r="AQ310" s="101"/>
      <c r="AR310" s="101"/>
      <c r="AS310" s="101"/>
      <c r="AT310" s="101"/>
      <c r="AU310" s="101"/>
      <c r="AV310" s="101"/>
      <c r="AW310" s="101"/>
      <c r="AX310" s="101"/>
      <c r="AY310" s="101"/>
      <c r="AZ310" s="101"/>
      <c r="BA310" s="101"/>
      <c r="BB310" s="101"/>
      <c r="BC310" s="101"/>
      <c r="BD310" s="101"/>
    </row>
    <row r="311" spans="1:56" s="147" customFormat="1" ht="27" customHeight="1" x14ac:dyDescent="0.2">
      <c r="A311" s="271">
        <v>278</v>
      </c>
      <c r="B311" s="63">
        <v>43413</v>
      </c>
      <c r="C311" s="273" t="s">
        <v>76</v>
      </c>
      <c r="D311" s="274" t="s">
        <v>42</v>
      </c>
      <c r="E311" s="286" t="s">
        <v>946</v>
      </c>
      <c r="F311" s="286" t="s">
        <v>947</v>
      </c>
      <c r="G311" s="277">
        <v>1308543</v>
      </c>
      <c r="H311" s="277">
        <v>1282372.1200000001</v>
      </c>
      <c r="I311" s="279" t="s">
        <v>25</v>
      </c>
      <c r="J311" s="274" t="s">
        <v>42</v>
      </c>
      <c r="K311" s="281">
        <f t="shared" si="4"/>
        <v>26170.879999999888</v>
      </c>
      <c r="L311" s="271"/>
      <c r="M311" s="271">
        <v>3</v>
      </c>
      <c r="N311" s="271">
        <v>0</v>
      </c>
      <c r="O311" s="271">
        <v>0</v>
      </c>
      <c r="P311" s="271">
        <v>0</v>
      </c>
      <c r="Q311" s="271"/>
      <c r="R311" s="271"/>
      <c r="S311" s="271"/>
      <c r="T311" s="271"/>
      <c r="U311" s="271"/>
      <c r="V311" s="101"/>
      <c r="W311" s="101"/>
      <c r="X311" s="101"/>
      <c r="Y311" s="101"/>
      <c r="Z311" s="101"/>
      <c r="AA311" s="101"/>
      <c r="AB311" s="101"/>
      <c r="AC311" s="101"/>
      <c r="AD311" s="101"/>
      <c r="AE311" s="101"/>
      <c r="AF311" s="101"/>
      <c r="AG311" s="101"/>
      <c r="AH311" s="101"/>
      <c r="AI311" s="101"/>
      <c r="AJ311" s="101"/>
      <c r="AK311" s="101"/>
      <c r="AL311" s="101"/>
      <c r="AM311" s="101"/>
      <c r="AN311" s="101"/>
      <c r="AO311" s="101"/>
      <c r="AP311" s="101"/>
      <c r="AQ311" s="101"/>
      <c r="AR311" s="101"/>
      <c r="AS311" s="101"/>
      <c r="AT311" s="101"/>
      <c r="AU311" s="101"/>
      <c r="AV311" s="101"/>
      <c r="AW311" s="101"/>
      <c r="AX311" s="101"/>
      <c r="AY311" s="101"/>
      <c r="AZ311" s="101"/>
      <c r="BA311" s="101"/>
      <c r="BB311" s="101"/>
      <c r="BC311" s="101"/>
      <c r="BD311" s="101"/>
    </row>
    <row r="312" spans="1:56" s="147" customFormat="1" ht="27" customHeight="1" x14ac:dyDescent="0.2">
      <c r="A312" s="271">
        <v>279</v>
      </c>
      <c r="B312" s="63">
        <v>43417</v>
      </c>
      <c r="C312" s="61" t="s">
        <v>21</v>
      </c>
      <c r="D312" s="274" t="s">
        <v>42</v>
      </c>
      <c r="E312" s="286" t="s">
        <v>948</v>
      </c>
      <c r="F312" s="286" t="s">
        <v>949</v>
      </c>
      <c r="G312" s="277">
        <v>674599</v>
      </c>
      <c r="H312" s="277">
        <v>532933</v>
      </c>
      <c r="I312" s="279" t="s">
        <v>25</v>
      </c>
      <c r="J312" s="274" t="s">
        <v>42</v>
      </c>
      <c r="K312" s="281">
        <f t="shared" si="4"/>
        <v>141666</v>
      </c>
      <c r="L312" s="271"/>
      <c r="M312" s="271">
        <v>8</v>
      </c>
      <c r="N312" s="271">
        <v>0</v>
      </c>
      <c r="O312" s="271">
        <v>0</v>
      </c>
      <c r="P312" s="271">
        <v>0</v>
      </c>
      <c r="Q312" s="271"/>
      <c r="R312" s="271"/>
      <c r="S312" s="271"/>
      <c r="T312" s="271"/>
      <c r="U312" s="271"/>
      <c r="V312" s="101"/>
      <c r="W312" s="101"/>
      <c r="X312" s="101"/>
      <c r="Y312" s="101"/>
      <c r="Z312" s="101"/>
      <c r="AA312" s="101"/>
      <c r="AB312" s="101"/>
      <c r="AC312" s="101"/>
      <c r="AD312" s="101"/>
      <c r="AE312" s="101"/>
      <c r="AF312" s="101"/>
      <c r="AG312" s="101"/>
      <c r="AH312" s="101"/>
      <c r="AI312" s="101"/>
      <c r="AJ312" s="101"/>
      <c r="AK312" s="101"/>
      <c r="AL312" s="101"/>
      <c r="AM312" s="101"/>
      <c r="AN312" s="101"/>
      <c r="AO312" s="101"/>
      <c r="AP312" s="101"/>
      <c r="AQ312" s="101"/>
      <c r="AR312" s="101"/>
      <c r="AS312" s="101"/>
      <c r="AT312" s="101"/>
      <c r="AU312" s="101"/>
      <c r="AV312" s="101"/>
      <c r="AW312" s="101"/>
      <c r="AX312" s="101"/>
      <c r="AY312" s="101"/>
      <c r="AZ312" s="101"/>
      <c r="BA312" s="101"/>
      <c r="BB312" s="101"/>
      <c r="BC312" s="101"/>
      <c r="BD312" s="101"/>
    </row>
    <row r="313" spans="1:56" s="147" customFormat="1" ht="27" customHeight="1" x14ac:dyDescent="0.2">
      <c r="A313" s="271">
        <v>280</v>
      </c>
      <c r="B313" s="63">
        <v>43417</v>
      </c>
      <c r="C313" s="61" t="s">
        <v>21</v>
      </c>
      <c r="D313" s="15" t="s">
        <v>29</v>
      </c>
      <c r="E313" s="286" t="s">
        <v>930</v>
      </c>
      <c r="F313" s="286" t="s">
        <v>64</v>
      </c>
      <c r="G313" s="301">
        <v>6000</v>
      </c>
      <c r="H313" s="277">
        <v>6000</v>
      </c>
      <c r="I313" s="279" t="s">
        <v>25</v>
      </c>
      <c r="J313" s="271" t="s">
        <v>26</v>
      </c>
      <c r="K313" s="281">
        <f t="shared" si="4"/>
        <v>0</v>
      </c>
      <c r="L313" s="271"/>
      <c r="M313" s="271">
        <v>1</v>
      </c>
      <c r="N313" s="271">
        <v>0</v>
      </c>
      <c r="O313" s="271">
        <v>0</v>
      </c>
      <c r="P313" s="271">
        <v>0</v>
      </c>
      <c r="Q313" s="271"/>
      <c r="R313" s="271"/>
      <c r="S313" s="271"/>
      <c r="T313" s="271"/>
      <c r="U313" s="271"/>
      <c r="V313" s="101"/>
      <c r="W313" s="101"/>
      <c r="X313" s="101"/>
      <c r="Y313" s="101"/>
      <c r="Z313" s="101"/>
      <c r="AA313" s="101"/>
      <c r="AB313" s="101"/>
      <c r="AC313" s="101"/>
      <c r="AD313" s="101"/>
      <c r="AE313" s="101"/>
      <c r="AF313" s="101"/>
      <c r="AG313" s="101"/>
      <c r="AH313" s="101"/>
      <c r="AI313" s="101"/>
      <c r="AJ313" s="101"/>
      <c r="AK313" s="101"/>
      <c r="AL313" s="101"/>
      <c r="AM313" s="101"/>
      <c r="AN313" s="101"/>
      <c r="AO313" s="101"/>
      <c r="AP313" s="101"/>
      <c r="AQ313" s="101"/>
      <c r="AR313" s="101"/>
      <c r="AS313" s="101"/>
      <c r="AT313" s="101"/>
      <c r="AU313" s="101"/>
      <c r="AV313" s="101"/>
      <c r="AW313" s="101"/>
      <c r="AX313" s="101"/>
      <c r="AY313" s="101"/>
      <c r="AZ313" s="101"/>
      <c r="BA313" s="101"/>
      <c r="BB313" s="101"/>
      <c r="BC313" s="101"/>
      <c r="BD313" s="101"/>
    </row>
    <row r="314" spans="1:56" s="147" customFormat="1" ht="39" customHeight="1" x14ac:dyDescent="0.2">
      <c r="A314" s="295">
        <v>281</v>
      </c>
      <c r="B314" s="94">
        <v>43423</v>
      </c>
      <c r="C314" s="273" t="s">
        <v>76</v>
      </c>
      <c r="D314" s="274" t="s">
        <v>42</v>
      </c>
      <c r="E314" s="296" t="s">
        <v>950</v>
      </c>
      <c r="F314" s="296" t="s">
        <v>951</v>
      </c>
      <c r="G314" s="302">
        <v>223333.33</v>
      </c>
      <c r="H314" s="297">
        <v>90000</v>
      </c>
      <c r="I314" s="298" t="s">
        <v>25</v>
      </c>
      <c r="J314" s="274" t="s">
        <v>42</v>
      </c>
      <c r="K314" s="299">
        <f t="shared" si="4"/>
        <v>133333.32999999999</v>
      </c>
      <c r="L314" s="295"/>
      <c r="M314" s="295">
        <v>2</v>
      </c>
      <c r="N314" s="295">
        <v>0</v>
      </c>
      <c r="O314" s="295">
        <v>0</v>
      </c>
      <c r="P314" s="295">
        <v>0</v>
      </c>
      <c r="Q314" s="295"/>
      <c r="R314" s="295"/>
      <c r="S314" s="295"/>
      <c r="T314" s="295"/>
      <c r="U314" s="295"/>
      <c r="V314" s="101"/>
      <c r="W314" s="101"/>
      <c r="X314" s="101"/>
      <c r="Y314" s="101"/>
      <c r="Z314" s="101"/>
      <c r="AA314" s="101"/>
      <c r="AB314" s="101"/>
      <c r="AC314" s="101"/>
      <c r="AD314" s="101"/>
      <c r="AE314" s="101"/>
      <c r="AF314" s="101"/>
      <c r="AG314" s="101"/>
      <c r="AH314" s="101"/>
      <c r="AI314" s="101"/>
      <c r="AJ314" s="101"/>
      <c r="AK314" s="101"/>
      <c r="AL314" s="101"/>
      <c r="AM314" s="101"/>
      <c r="AN314" s="101"/>
      <c r="AO314" s="101"/>
      <c r="AP314" s="101"/>
      <c r="AQ314" s="101"/>
      <c r="AR314" s="101"/>
      <c r="AS314" s="101"/>
      <c r="AT314" s="101"/>
      <c r="AU314" s="101"/>
      <c r="AV314" s="101"/>
      <c r="AW314" s="101"/>
      <c r="AX314" s="101"/>
      <c r="AY314" s="101"/>
      <c r="AZ314" s="101"/>
      <c r="BA314" s="101"/>
      <c r="BB314" s="101"/>
      <c r="BC314" s="101"/>
      <c r="BD314" s="101"/>
    </row>
    <row r="315" spans="1:56" s="147" customFormat="1" ht="30" customHeight="1" x14ac:dyDescent="0.2">
      <c r="A315" s="271">
        <v>282</v>
      </c>
      <c r="B315" s="94">
        <v>43423</v>
      </c>
      <c r="C315" s="61" t="s">
        <v>21</v>
      </c>
      <c r="D315" s="15" t="s">
        <v>29</v>
      </c>
      <c r="E315" s="292" t="s">
        <v>952</v>
      </c>
      <c r="F315" s="292" t="s">
        <v>642</v>
      </c>
      <c r="G315" s="303">
        <v>15000</v>
      </c>
      <c r="H315" s="294">
        <v>15000</v>
      </c>
      <c r="I315" s="279" t="s">
        <v>25</v>
      </c>
      <c r="J315" s="271" t="s">
        <v>26</v>
      </c>
      <c r="K315" s="281">
        <f t="shared" si="4"/>
        <v>0</v>
      </c>
      <c r="L315" s="271"/>
      <c r="M315" s="271">
        <v>1</v>
      </c>
      <c r="N315" s="271">
        <v>0</v>
      </c>
      <c r="O315" s="271">
        <v>0</v>
      </c>
      <c r="P315" s="271">
        <v>0</v>
      </c>
      <c r="Q315" s="271"/>
      <c r="R315" s="271"/>
      <c r="S315" s="271"/>
      <c r="T315" s="271"/>
      <c r="U315" s="271"/>
      <c r="V315" s="101"/>
      <c r="W315" s="101"/>
      <c r="X315" s="101"/>
      <c r="Y315" s="101"/>
      <c r="Z315" s="101"/>
      <c r="AA315" s="101"/>
      <c r="AB315" s="101"/>
      <c r="AC315" s="101"/>
      <c r="AD315" s="101"/>
      <c r="AE315" s="101"/>
      <c r="AF315" s="101"/>
      <c r="AG315" s="101"/>
      <c r="AH315" s="101"/>
      <c r="AI315" s="101"/>
      <c r="AJ315" s="101"/>
      <c r="AK315" s="101"/>
      <c r="AL315" s="101"/>
      <c r="AM315" s="101"/>
      <c r="AN315" s="101"/>
      <c r="AO315" s="101"/>
      <c r="AP315" s="101"/>
      <c r="AQ315" s="101"/>
      <c r="AR315" s="101"/>
      <c r="AS315" s="101"/>
      <c r="AT315" s="101"/>
      <c r="AU315" s="101"/>
      <c r="AV315" s="101"/>
      <c r="AW315" s="101"/>
      <c r="AX315" s="101"/>
      <c r="AY315" s="101"/>
      <c r="AZ315" s="101"/>
      <c r="BA315" s="101"/>
      <c r="BB315" s="101"/>
      <c r="BC315" s="101"/>
      <c r="BD315" s="101"/>
    </row>
    <row r="316" spans="1:56" s="147" customFormat="1" ht="26.25" customHeight="1" x14ac:dyDescent="0.2">
      <c r="A316" s="271">
        <v>283</v>
      </c>
      <c r="B316" s="94">
        <v>43423</v>
      </c>
      <c r="C316" s="61" t="s">
        <v>21</v>
      </c>
      <c r="D316" s="15" t="s">
        <v>29</v>
      </c>
      <c r="E316" s="291" t="s">
        <v>953</v>
      </c>
      <c r="F316" s="291" t="s">
        <v>954</v>
      </c>
      <c r="G316" s="304">
        <v>48000</v>
      </c>
      <c r="H316" s="293">
        <v>40000</v>
      </c>
      <c r="I316" s="279" t="s">
        <v>25</v>
      </c>
      <c r="J316" s="15" t="s">
        <v>29</v>
      </c>
      <c r="K316" s="281">
        <f t="shared" si="4"/>
        <v>8000</v>
      </c>
      <c r="L316" s="271"/>
      <c r="M316" s="271">
        <v>2</v>
      </c>
      <c r="N316" s="271">
        <v>0</v>
      </c>
      <c r="O316" s="271">
        <v>0</v>
      </c>
      <c r="P316" s="271">
        <v>0</v>
      </c>
      <c r="Q316" s="271"/>
      <c r="R316" s="271"/>
      <c r="S316" s="271"/>
      <c r="T316" s="271"/>
      <c r="U316" s="271"/>
      <c r="V316" s="101"/>
      <c r="W316" s="101"/>
      <c r="X316" s="101"/>
      <c r="Y316" s="101"/>
      <c r="Z316" s="101"/>
      <c r="AA316" s="101"/>
      <c r="AB316" s="101"/>
      <c r="AC316" s="101"/>
      <c r="AD316" s="101"/>
      <c r="AE316" s="101"/>
      <c r="AF316" s="101"/>
      <c r="AG316" s="101"/>
      <c r="AH316" s="101"/>
      <c r="AI316" s="101"/>
      <c r="AJ316" s="101"/>
      <c r="AK316" s="101"/>
      <c r="AL316" s="101"/>
      <c r="AM316" s="101"/>
      <c r="AN316" s="101"/>
      <c r="AO316" s="101"/>
      <c r="AP316" s="101"/>
      <c r="AQ316" s="101"/>
      <c r="AR316" s="101"/>
      <c r="AS316" s="101"/>
      <c r="AT316" s="101"/>
      <c r="AU316" s="101"/>
      <c r="AV316" s="101"/>
      <c r="AW316" s="101"/>
      <c r="AX316" s="101"/>
      <c r="AY316" s="101"/>
      <c r="AZ316" s="101"/>
      <c r="BA316" s="101"/>
      <c r="BB316" s="101"/>
      <c r="BC316" s="101"/>
      <c r="BD316" s="101"/>
    </row>
    <row r="317" spans="1:56" s="147" customFormat="1" ht="51" x14ac:dyDescent="0.2">
      <c r="A317" s="271">
        <v>284</v>
      </c>
      <c r="B317" s="94">
        <v>43424</v>
      </c>
      <c r="C317" s="273" t="s">
        <v>76</v>
      </c>
      <c r="D317" s="274" t="s">
        <v>42</v>
      </c>
      <c r="E317" s="291" t="s">
        <v>449</v>
      </c>
      <c r="F317" s="291" t="s">
        <v>955</v>
      </c>
      <c r="G317" s="304">
        <v>249331</v>
      </c>
      <c r="H317" s="293">
        <v>205000</v>
      </c>
      <c r="I317" s="279" t="s">
        <v>25</v>
      </c>
      <c r="J317" s="274" t="s">
        <v>42</v>
      </c>
      <c r="K317" s="281">
        <f t="shared" si="4"/>
        <v>44331</v>
      </c>
      <c r="L317" s="271"/>
      <c r="M317" s="271">
        <v>8</v>
      </c>
      <c r="N317" s="271">
        <v>0</v>
      </c>
      <c r="O317" s="271">
        <v>0</v>
      </c>
      <c r="P317" s="271">
        <v>0</v>
      </c>
      <c r="Q317" s="271"/>
      <c r="R317" s="271"/>
      <c r="S317" s="271"/>
      <c r="T317" s="271"/>
      <c r="U317" s="271"/>
      <c r="V317" s="101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101"/>
      <c r="AH317" s="101"/>
      <c r="AI317" s="101"/>
      <c r="AJ317" s="101"/>
      <c r="AK317" s="101"/>
      <c r="AL317" s="101"/>
      <c r="AM317" s="101"/>
      <c r="AN317" s="101"/>
      <c r="AO317" s="101"/>
      <c r="AP317" s="101"/>
      <c r="AQ317" s="101"/>
      <c r="AR317" s="101"/>
      <c r="AS317" s="101"/>
      <c r="AT317" s="101"/>
      <c r="AU317" s="101"/>
      <c r="AV317" s="101"/>
      <c r="AW317" s="101"/>
      <c r="AX317" s="101"/>
      <c r="AY317" s="101"/>
      <c r="AZ317" s="101"/>
      <c r="BA317" s="101"/>
      <c r="BB317" s="101"/>
      <c r="BC317" s="101"/>
      <c r="BD317" s="101"/>
    </row>
    <row r="318" spans="1:56" s="147" customFormat="1" ht="25.5" x14ac:dyDescent="0.2">
      <c r="A318" s="271">
        <v>285</v>
      </c>
      <c r="B318" s="94">
        <v>43424</v>
      </c>
      <c r="C318" s="61" t="s">
        <v>21</v>
      </c>
      <c r="D318" s="15" t="s">
        <v>22</v>
      </c>
      <c r="E318" s="291" t="s">
        <v>957</v>
      </c>
      <c r="F318" s="291" t="s">
        <v>233</v>
      </c>
      <c r="G318" s="304">
        <v>12900</v>
      </c>
      <c r="H318" s="293">
        <v>12384</v>
      </c>
      <c r="I318" s="279" t="s">
        <v>25</v>
      </c>
      <c r="J318" s="271" t="s">
        <v>26</v>
      </c>
      <c r="K318" s="281">
        <f t="shared" si="4"/>
        <v>516</v>
      </c>
      <c r="L318" s="271"/>
      <c r="M318" s="271">
        <v>1</v>
      </c>
      <c r="N318" s="271">
        <v>0</v>
      </c>
      <c r="O318" s="271">
        <v>1</v>
      </c>
      <c r="P318" s="271">
        <v>1</v>
      </c>
      <c r="Q318" s="271"/>
      <c r="R318" s="271"/>
      <c r="S318" s="271"/>
      <c r="T318" s="271"/>
      <c r="U318" s="271"/>
      <c r="V318" s="101"/>
      <c r="W318" s="101"/>
      <c r="X318" s="101"/>
      <c r="Y318" s="101"/>
      <c r="Z318" s="101"/>
      <c r="AA318" s="101"/>
      <c r="AB318" s="101"/>
      <c r="AC318" s="101"/>
      <c r="AD318" s="101"/>
      <c r="AE318" s="101"/>
      <c r="AF318" s="101"/>
      <c r="AG318" s="101"/>
      <c r="AH318" s="101"/>
      <c r="AI318" s="101"/>
      <c r="AJ318" s="101"/>
      <c r="AK318" s="101"/>
      <c r="AL318" s="101"/>
      <c r="AM318" s="101"/>
      <c r="AN318" s="101"/>
      <c r="AO318" s="101"/>
      <c r="AP318" s="101"/>
      <c r="AQ318" s="101"/>
      <c r="AR318" s="101"/>
      <c r="AS318" s="101"/>
      <c r="AT318" s="101"/>
      <c r="AU318" s="101"/>
      <c r="AV318" s="101"/>
      <c r="AW318" s="101"/>
      <c r="AX318" s="101"/>
      <c r="AY318" s="101"/>
      <c r="AZ318" s="101"/>
      <c r="BA318" s="101"/>
      <c r="BB318" s="101"/>
      <c r="BC318" s="101"/>
      <c r="BD318" s="101"/>
    </row>
    <row r="319" spans="1:56" s="147" customFormat="1" ht="63.75" x14ac:dyDescent="0.2">
      <c r="A319" s="271">
        <v>286</v>
      </c>
      <c r="B319" s="94">
        <v>43424</v>
      </c>
      <c r="C319" s="61" t="s">
        <v>21</v>
      </c>
      <c r="D319" s="15" t="s">
        <v>22</v>
      </c>
      <c r="E319" s="291" t="s">
        <v>958</v>
      </c>
      <c r="F319" s="292" t="s">
        <v>642</v>
      </c>
      <c r="G319" s="304">
        <v>21000</v>
      </c>
      <c r="H319" s="293">
        <v>21000</v>
      </c>
      <c r="I319" s="279" t="s">
        <v>25</v>
      </c>
      <c r="J319" s="15" t="s">
        <v>956</v>
      </c>
      <c r="K319" s="281">
        <f t="shared" si="4"/>
        <v>0</v>
      </c>
      <c r="L319" s="271"/>
      <c r="M319" s="271">
        <v>2</v>
      </c>
      <c r="N319" s="271">
        <v>0</v>
      </c>
      <c r="O319" s="271">
        <v>0</v>
      </c>
      <c r="P319" s="271">
        <v>0</v>
      </c>
      <c r="Q319" s="271"/>
      <c r="R319" s="271"/>
      <c r="S319" s="271"/>
      <c r="T319" s="271"/>
      <c r="U319" s="271"/>
      <c r="V319" s="101"/>
      <c r="W319" s="101"/>
      <c r="X319" s="101"/>
      <c r="Y319" s="101"/>
      <c r="Z319" s="101"/>
      <c r="AA319" s="101"/>
      <c r="AB319" s="101"/>
      <c r="AC319" s="101"/>
      <c r="AD319" s="101"/>
      <c r="AE319" s="101"/>
      <c r="AF319" s="101"/>
      <c r="AG319" s="101"/>
      <c r="AH319" s="101"/>
      <c r="AI319" s="101"/>
      <c r="AJ319" s="101"/>
      <c r="AK319" s="101"/>
      <c r="AL319" s="101"/>
      <c r="AM319" s="101"/>
      <c r="AN319" s="101"/>
      <c r="AO319" s="101"/>
      <c r="AP319" s="101"/>
      <c r="AQ319" s="101"/>
      <c r="AR319" s="101"/>
      <c r="AS319" s="101"/>
      <c r="AT319" s="101"/>
      <c r="AU319" s="101"/>
      <c r="AV319" s="101"/>
      <c r="AW319" s="101"/>
      <c r="AX319" s="101"/>
      <c r="AY319" s="101"/>
      <c r="AZ319" s="101"/>
      <c r="BA319" s="101"/>
      <c r="BB319" s="101"/>
      <c r="BC319" s="101"/>
      <c r="BD319" s="101"/>
    </row>
    <row r="320" spans="1:56" s="147" customFormat="1" ht="25.5" x14ac:dyDescent="0.2">
      <c r="A320" s="271">
        <v>287</v>
      </c>
      <c r="B320" s="94">
        <v>43427</v>
      </c>
      <c r="C320" s="273" t="s">
        <v>131</v>
      </c>
      <c r="D320" s="274" t="s">
        <v>51</v>
      </c>
      <c r="E320" s="291" t="s">
        <v>959</v>
      </c>
      <c r="F320" s="291" t="s">
        <v>960</v>
      </c>
      <c r="G320" s="304">
        <v>1473333.33</v>
      </c>
      <c r="H320" s="293">
        <v>1465966.66</v>
      </c>
      <c r="I320" s="279" t="s">
        <v>25</v>
      </c>
      <c r="J320" s="271" t="s">
        <v>148</v>
      </c>
      <c r="K320" s="281">
        <f t="shared" si="4"/>
        <v>7366.6700000001583</v>
      </c>
      <c r="L320" s="271"/>
      <c r="M320" s="271">
        <v>2</v>
      </c>
      <c r="N320" s="271">
        <v>0</v>
      </c>
      <c r="O320" s="271">
        <v>0</v>
      </c>
      <c r="P320" s="271">
        <v>0</v>
      </c>
      <c r="Q320" s="271"/>
      <c r="R320" s="271"/>
      <c r="S320" s="271"/>
      <c r="T320" s="271"/>
      <c r="U320" s="271"/>
      <c r="V320" s="101"/>
      <c r="W320" s="101"/>
      <c r="X320" s="101"/>
      <c r="Y320" s="101"/>
      <c r="Z320" s="101"/>
      <c r="AA320" s="101"/>
      <c r="AB320" s="101"/>
      <c r="AC320" s="101"/>
      <c r="AD320" s="101"/>
      <c r="AE320" s="101"/>
      <c r="AF320" s="101"/>
      <c r="AG320" s="101"/>
      <c r="AH320" s="101"/>
      <c r="AI320" s="101"/>
      <c r="AJ320" s="101"/>
      <c r="AK320" s="101"/>
      <c r="AL320" s="101"/>
      <c r="AM320" s="101"/>
      <c r="AN320" s="101"/>
      <c r="AO320" s="101"/>
      <c r="AP320" s="101"/>
      <c r="AQ320" s="101"/>
      <c r="AR320" s="101"/>
      <c r="AS320" s="101"/>
      <c r="AT320" s="101"/>
      <c r="AU320" s="101"/>
      <c r="AV320" s="101"/>
      <c r="AW320" s="101"/>
      <c r="AX320" s="101"/>
      <c r="AY320" s="101"/>
      <c r="AZ320" s="101"/>
      <c r="BA320" s="101"/>
      <c r="BB320" s="101"/>
      <c r="BC320" s="101"/>
      <c r="BD320" s="101"/>
    </row>
    <row r="321" spans="1:56" s="147" customFormat="1" ht="51" x14ac:dyDescent="0.2">
      <c r="A321" s="271">
        <v>288</v>
      </c>
      <c r="B321" s="94">
        <v>43427</v>
      </c>
      <c r="C321" s="273" t="s">
        <v>961</v>
      </c>
      <c r="D321" s="274" t="s">
        <v>51</v>
      </c>
      <c r="E321" s="291" t="s">
        <v>962</v>
      </c>
      <c r="F321" s="291" t="s">
        <v>755</v>
      </c>
      <c r="G321" s="304">
        <v>390000</v>
      </c>
      <c r="H321" s="293">
        <v>294100</v>
      </c>
      <c r="I321" s="279" t="s">
        <v>25</v>
      </c>
      <c r="J321" s="274" t="s">
        <v>51</v>
      </c>
      <c r="K321" s="281">
        <f t="shared" si="4"/>
        <v>95900</v>
      </c>
      <c r="L321" s="271"/>
      <c r="M321" s="271">
        <v>2</v>
      </c>
      <c r="N321" s="271">
        <v>0</v>
      </c>
      <c r="O321" s="271">
        <v>0</v>
      </c>
      <c r="P321" s="271">
        <v>0</v>
      </c>
      <c r="Q321" s="271"/>
      <c r="R321" s="271"/>
      <c r="S321" s="271"/>
      <c r="T321" s="271"/>
      <c r="U321" s="271"/>
      <c r="V321" s="101"/>
      <c r="W321" s="101"/>
      <c r="X321" s="101"/>
      <c r="Y321" s="101"/>
      <c r="Z321" s="101"/>
      <c r="AA321" s="101"/>
      <c r="AB321" s="101"/>
      <c r="AC321" s="101"/>
      <c r="AD321" s="101"/>
      <c r="AE321" s="101"/>
      <c r="AF321" s="101"/>
      <c r="AG321" s="101"/>
      <c r="AH321" s="101"/>
      <c r="AI321" s="101"/>
      <c r="AJ321" s="101"/>
      <c r="AK321" s="101"/>
      <c r="AL321" s="101"/>
      <c r="AM321" s="101"/>
      <c r="AN321" s="101"/>
      <c r="AO321" s="101"/>
      <c r="AP321" s="101"/>
      <c r="AQ321" s="101"/>
      <c r="AR321" s="101"/>
      <c r="AS321" s="101"/>
      <c r="AT321" s="101"/>
      <c r="AU321" s="101"/>
      <c r="AV321" s="101"/>
      <c r="AW321" s="101"/>
      <c r="AX321" s="101"/>
      <c r="AY321" s="101"/>
      <c r="AZ321" s="101"/>
      <c r="BA321" s="101"/>
      <c r="BB321" s="101"/>
      <c r="BC321" s="101"/>
      <c r="BD321" s="101"/>
    </row>
    <row r="322" spans="1:56" s="147" customFormat="1" ht="25.5" x14ac:dyDescent="0.2">
      <c r="A322" s="271">
        <v>289</v>
      </c>
      <c r="B322" s="94">
        <v>43430</v>
      </c>
      <c r="C322" s="61" t="s">
        <v>21</v>
      </c>
      <c r="D322" s="274" t="s">
        <v>42</v>
      </c>
      <c r="E322" s="291" t="s">
        <v>963</v>
      </c>
      <c r="F322" s="291" t="s">
        <v>964</v>
      </c>
      <c r="G322" s="304">
        <v>100000.12</v>
      </c>
      <c r="H322" s="293">
        <v>99464.75</v>
      </c>
      <c r="I322" s="279" t="s">
        <v>25</v>
      </c>
      <c r="J322" s="274" t="s">
        <v>126</v>
      </c>
      <c r="K322" s="281">
        <f t="shared" si="4"/>
        <v>535.36999999999534</v>
      </c>
      <c r="L322" s="271"/>
      <c r="M322" s="271">
        <v>7</v>
      </c>
      <c r="N322" s="271">
        <v>0</v>
      </c>
      <c r="O322" s="271">
        <v>0</v>
      </c>
      <c r="P322" s="271">
        <v>0</v>
      </c>
      <c r="Q322" s="271"/>
      <c r="R322" s="271"/>
      <c r="S322" s="271"/>
      <c r="T322" s="271"/>
      <c r="U322" s="271"/>
      <c r="V322" s="101"/>
      <c r="W322" s="101"/>
      <c r="X322" s="101"/>
      <c r="Y322" s="101"/>
      <c r="Z322" s="101"/>
      <c r="AA322" s="101"/>
      <c r="AB322" s="101"/>
      <c r="AC322" s="101"/>
      <c r="AD322" s="101"/>
      <c r="AE322" s="101"/>
      <c r="AF322" s="101"/>
      <c r="AG322" s="101"/>
      <c r="AH322" s="101"/>
      <c r="AI322" s="101"/>
      <c r="AJ322" s="101"/>
      <c r="AK322" s="101"/>
      <c r="AL322" s="101"/>
      <c r="AM322" s="101"/>
      <c r="AN322" s="101"/>
      <c r="AO322" s="101"/>
      <c r="AP322" s="101"/>
      <c r="AQ322" s="101"/>
      <c r="AR322" s="101"/>
      <c r="AS322" s="101"/>
      <c r="AT322" s="101"/>
      <c r="AU322" s="101"/>
      <c r="AV322" s="101"/>
      <c r="AW322" s="101"/>
      <c r="AX322" s="101"/>
      <c r="AY322" s="101"/>
      <c r="AZ322" s="101"/>
      <c r="BA322" s="101"/>
      <c r="BB322" s="101"/>
      <c r="BC322" s="101"/>
      <c r="BD322" s="101"/>
    </row>
    <row r="323" spans="1:56" s="147" customFormat="1" ht="38.25" x14ac:dyDescent="0.2">
      <c r="A323" s="271">
        <v>290</v>
      </c>
      <c r="B323" s="94">
        <v>43432</v>
      </c>
      <c r="C323" s="61" t="s">
        <v>21</v>
      </c>
      <c r="D323" s="274" t="s">
        <v>51</v>
      </c>
      <c r="E323" s="291" t="s">
        <v>965</v>
      </c>
      <c r="F323" s="291" t="s">
        <v>966</v>
      </c>
      <c r="G323" s="304">
        <v>39000</v>
      </c>
      <c r="H323" s="293">
        <v>39000</v>
      </c>
      <c r="I323" s="279" t="s">
        <v>25</v>
      </c>
      <c r="J323" s="280" t="s">
        <v>1046</v>
      </c>
      <c r="K323" s="281">
        <f t="shared" si="4"/>
        <v>0</v>
      </c>
      <c r="L323" s="271"/>
      <c r="M323" s="271">
        <v>2</v>
      </c>
      <c r="N323" s="271">
        <v>1</v>
      </c>
      <c r="O323" s="271">
        <v>0</v>
      </c>
      <c r="P323" s="271">
        <v>0</v>
      </c>
      <c r="Q323" s="271"/>
      <c r="R323" s="271"/>
      <c r="S323" s="271"/>
      <c r="T323" s="271"/>
      <c r="U323" s="271"/>
      <c r="V323" s="101"/>
      <c r="W323" s="101"/>
      <c r="X323" s="101"/>
      <c r="Y323" s="101"/>
      <c r="Z323" s="101"/>
      <c r="AA323" s="101"/>
      <c r="AB323" s="101"/>
      <c r="AC323" s="101"/>
      <c r="AD323" s="101"/>
      <c r="AE323" s="101"/>
      <c r="AF323" s="101"/>
      <c r="AG323" s="101"/>
      <c r="AH323" s="101"/>
      <c r="AI323" s="101"/>
      <c r="AJ323" s="101"/>
      <c r="AK323" s="101"/>
      <c r="AL323" s="101"/>
      <c r="AM323" s="101"/>
      <c r="AN323" s="101"/>
      <c r="AO323" s="101"/>
      <c r="AP323" s="101"/>
      <c r="AQ323" s="101"/>
      <c r="AR323" s="101"/>
      <c r="AS323" s="101"/>
      <c r="AT323" s="101"/>
      <c r="AU323" s="101"/>
      <c r="AV323" s="101"/>
      <c r="AW323" s="101"/>
      <c r="AX323" s="101"/>
      <c r="AY323" s="101"/>
      <c r="AZ323" s="101"/>
      <c r="BA323" s="101"/>
      <c r="BB323" s="101"/>
      <c r="BC323" s="101"/>
      <c r="BD323" s="101"/>
    </row>
    <row r="324" spans="1:56" s="147" customFormat="1" ht="51" x14ac:dyDescent="0.2">
      <c r="A324" s="271">
        <v>291</v>
      </c>
      <c r="B324" s="94">
        <v>43434</v>
      </c>
      <c r="C324" s="273" t="s">
        <v>76</v>
      </c>
      <c r="D324" s="274" t="s">
        <v>42</v>
      </c>
      <c r="E324" s="286" t="s">
        <v>967</v>
      </c>
      <c r="F324" s="286" t="s">
        <v>361</v>
      </c>
      <c r="G324" s="301">
        <v>1106708</v>
      </c>
      <c r="H324" s="301">
        <v>1106708</v>
      </c>
      <c r="I324" s="279" t="s">
        <v>25</v>
      </c>
      <c r="J324" s="271" t="s">
        <v>26</v>
      </c>
      <c r="K324" s="281">
        <f t="shared" si="4"/>
        <v>0</v>
      </c>
      <c r="L324" s="271"/>
      <c r="M324" s="271">
        <v>1</v>
      </c>
      <c r="N324" s="271">
        <v>0</v>
      </c>
      <c r="O324" s="271">
        <v>1</v>
      </c>
      <c r="P324" s="271">
        <v>1</v>
      </c>
      <c r="Q324" s="271"/>
      <c r="R324" s="271"/>
      <c r="S324" s="271"/>
      <c r="T324" s="271"/>
      <c r="U324" s="271"/>
      <c r="V324" s="101"/>
      <c r="W324" s="101"/>
      <c r="X324" s="101"/>
      <c r="Y324" s="101"/>
      <c r="Z324" s="101"/>
      <c r="AA324" s="101"/>
      <c r="AB324" s="101"/>
      <c r="AC324" s="101"/>
      <c r="AD324" s="101"/>
      <c r="AE324" s="101"/>
      <c r="AF324" s="101"/>
      <c r="AG324" s="101"/>
      <c r="AH324" s="101"/>
      <c r="AI324" s="101"/>
      <c r="AJ324" s="101"/>
      <c r="AK324" s="101"/>
      <c r="AL324" s="101"/>
      <c r="AM324" s="101"/>
      <c r="AN324" s="101"/>
      <c r="AO324" s="101"/>
      <c r="AP324" s="101"/>
      <c r="AQ324" s="101"/>
      <c r="AR324" s="101"/>
      <c r="AS324" s="101"/>
      <c r="AT324" s="101"/>
      <c r="AU324" s="101"/>
      <c r="AV324" s="101"/>
      <c r="AW324" s="101"/>
      <c r="AX324" s="101"/>
      <c r="AY324" s="101"/>
      <c r="AZ324" s="101"/>
      <c r="BA324" s="101"/>
      <c r="BB324" s="101"/>
      <c r="BC324" s="101"/>
      <c r="BD324" s="101"/>
    </row>
    <row r="325" spans="1:56" s="147" customFormat="1" ht="25.5" x14ac:dyDescent="0.2">
      <c r="A325" s="271">
        <v>292</v>
      </c>
      <c r="B325" s="94">
        <v>43434</v>
      </c>
      <c r="C325" s="61" t="s">
        <v>21</v>
      </c>
      <c r="D325" s="274" t="s">
        <v>51</v>
      </c>
      <c r="E325" s="286" t="s">
        <v>968</v>
      </c>
      <c r="F325" s="286" t="s">
        <v>969</v>
      </c>
      <c r="G325" s="301">
        <v>37500</v>
      </c>
      <c r="H325" s="277">
        <v>32070.66</v>
      </c>
      <c r="I325" s="279" t="s">
        <v>25</v>
      </c>
      <c r="J325" s="274" t="s">
        <v>51</v>
      </c>
      <c r="K325" s="281">
        <f t="shared" si="4"/>
        <v>5429.34</v>
      </c>
      <c r="L325" s="271"/>
      <c r="M325" s="271">
        <v>4</v>
      </c>
      <c r="N325" s="271">
        <v>0</v>
      </c>
      <c r="O325" s="271">
        <v>0</v>
      </c>
      <c r="P325" s="271">
        <v>0</v>
      </c>
      <c r="Q325" s="271"/>
      <c r="R325" s="271"/>
      <c r="S325" s="271"/>
      <c r="T325" s="271"/>
      <c r="U325" s="271"/>
      <c r="V325" s="101"/>
      <c r="W325" s="101"/>
      <c r="X325" s="101"/>
      <c r="Y325" s="101"/>
      <c r="Z325" s="101"/>
      <c r="AA325" s="101"/>
      <c r="AB325" s="101"/>
      <c r="AC325" s="101"/>
      <c r="AD325" s="101"/>
      <c r="AE325" s="101"/>
      <c r="AF325" s="101"/>
      <c r="AG325" s="101"/>
      <c r="AH325" s="101"/>
      <c r="AI325" s="101"/>
      <c r="AJ325" s="101"/>
      <c r="AK325" s="101"/>
      <c r="AL325" s="101"/>
      <c r="AM325" s="101"/>
      <c r="AN325" s="101"/>
      <c r="AO325" s="101"/>
      <c r="AP325" s="101"/>
      <c r="AQ325" s="101"/>
      <c r="AR325" s="101"/>
      <c r="AS325" s="101"/>
      <c r="AT325" s="101"/>
      <c r="AU325" s="101"/>
      <c r="AV325" s="101"/>
      <c r="AW325" s="101"/>
      <c r="AX325" s="101"/>
      <c r="AY325" s="101"/>
      <c r="AZ325" s="101"/>
      <c r="BA325" s="101"/>
      <c r="BB325" s="101"/>
      <c r="BC325" s="101"/>
      <c r="BD325" s="101"/>
    </row>
    <row r="326" spans="1:56" s="147" customFormat="1" ht="25.5" x14ac:dyDescent="0.2">
      <c r="A326" s="271">
        <v>293</v>
      </c>
      <c r="B326" s="94">
        <v>43437</v>
      </c>
      <c r="C326" s="61" t="s">
        <v>21</v>
      </c>
      <c r="D326" s="15" t="s">
        <v>29</v>
      </c>
      <c r="E326" s="286" t="s">
        <v>971</v>
      </c>
      <c r="F326" s="286" t="s">
        <v>93</v>
      </c>
      <c r="G326" s="301"/>
      <c r="H326" s="55">
        <v>0</v>
      </c>
      <c r="I326" s="279" t="s">
        <v>25</v>
      </c>
      <c r="J326" s="271"/>
      <c r="K326" s="281">
        <f t="shared" si="4"/>
        <v>0</v>
      </c>
      <c r="L326" s="271"/>
      <c r="M326" s="271"/>
      <c r="N326" s="271"/>
      <c r="O326" s="271"/>
      <c r="P326" s="271"/>
      <c r="Q326" s="271">
        <v>11591.18</v>
      </c>
      <c r="R326" s="271"/>
      <c r="S326" s="271"/>
      <c r="T326" s="271"/>
      <c r="U326" s="271"/>
      <c r="V326" s="101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101"/>
      <c r="AH326" s="101"/>
      <c r="AI326" s="101"/>
      <c r="AJ326" s="101"/>
      <c r="AK326" s="101"/>
      <c r="AL326" s="101"/>
      <c r="AM326" s="101"/>
      <c r="AN326" s="101"/>
      <c r="AO326" s="101"/>
      <c r="AP326" s="101"/>
      <c r="AQ326" s="101"/>
      <c r="AR326" s="101"/>
      <c r="AS326" s="101"/>
      <c r="AT326" s="101"/>
      <c r="AU326" s="101"/>
      <c r="AV326" s="101"/>
      <c r="AW326" s="101"/>
      <c r="AX326" s="101"/>
      <c r="AY326" s="101"/>
      <c r="AZ326" s="101"/>
      <c r="BA326" s="101"/>
      <c r="BB326" s="101"/>
      <c r="BC326" s="101"/>
      <c r="BD326" s="101"/>
    </row>
    <row r="327" spans="1:56" s="147" customFormat="1" ht="38.25" x14ac:dyDescent="0.2">
      <c r="A327" s="271">
        <v>294</v>
      </c>
      <c r="B327" s="94">
        <v>43437</v>
      </c>
      <c r="C327" s="305" t="s">
        <v>21</v>
      </c>
      <c r="D327" s="37" t="s">
        <v>171</v>
      </c>
      <c r="E327" s="286" t="s">
        <v>172</v>
      </c>
      <c r="F327" s="286" t="s">
        <v>1018</v>
      </c>
      <c r="G327" s="301">
        <v>95520</v>
      </c>
      <c r="H327" s="301">
        <v>95520</v>
      </c>
      <c r="I327" s="279" t="s">
        <v>25</v>
      </c>
      <c r="J327" s="271" t="s">
        <v>26</v>
      </c>
      <c r="K327" s="281">
        <f t="shared" si="4"/>
        <v>0</v>
      </c>
      <c r="L327" s="271"/>
      <c r="M327" s="271">
        <v>1</v>
      </c>
      <c r="N327" s="271">
        <v>0</v>
      </c>
      <c r="O327" s="271">
        <v>0</v>
      </c>
      <c r="P327" s="271">
        <v>0</v>
      </c>
      <c r="Q327" s="271"/>
      <c r="R327" s="271"/>
      <c r="S327" s="271"/>
      <c r="T327" s="271"/>
      <c r="U327" s="271"/>
      <c r="V327" s="101"/>
      <c r="W327" s="101"/>
      <c r="X327" s="101"/>
      <c r="Y327" s="101"/>
      <c r="Z327" s="101"/>
      <c r="AA327" s="101"/>
      <c r="AB327" s="101"/>
      <c r="AC327" s="101"/>
      <c r="AD327" s="101"/>
      <c r="AE327" s="101"/>
      <c r="AF327" s="101"/>
      <c r="AG327" s="101"/>
      <c r="AH327" s="101"/>
      <c r="AI327" s="101"/>
      <c r="AJ327" s="101"/>
      <c r="AK327" s="101"/>
      <c r="AL327" s="101"/>
      <c r="AM327" s="101"/>
      <c r="AN327" s="101"/>
      <c r="AO327" s="101"/>
      <c r="AP327" s="101"/>
      <c r="AQ327" s="101"/>
      <c r="AR327" s="101"/>
      <c r="AS327" s="101"/>
      <c r="AT327" s="101"/>
      <c r="AU327" s="101"/>
      <c r="AV327" s="101"/>
      <c r="AW327" s="101"/>
      <c r="AX327" s="101"/>
      <c r="AY327" s="101"/>
      <c r="AZ327" s="101"/>
      <c r="BA327" s="101"/>
      <c r="BB327" s="101"/>
      <c r="BC327" s="101"/>
      <c r="BD327" s="101"/>
    </row>
    <row r="328" spans="1:56" s="165" customFormat="1" ht="51" x14ac:dyDescent="0.2">
      <c r="A328" s="271">
        <v>294</v>
      </c>
      <c r="B328" s="94">
        <v>43437</v>
      </c>
      <c r="C328" s="305" t="s">
        <v>178</v>
      </c>
      <c r="D328" s="37" t="s">
        <v>171</v>
      </c>
      <c r="E328" s="286" t="s">
        <v>172</v>
      </c>
      <c r="F328" s="286" t="s">
        <v>1018</v>
      </c>
      <c r="G328" s="301">
        <v>99780</v>
      </c>
      <c r="H328" s="301">
        <v>99780</v>
      </c>
      <c r="I328" s="279" t="s">
        <v>25</v>
      </c>
      <c r="J328" s="271" t="s">
        <v>26</v>
      </c>
      <c r="K328" s="281">
        <f t="shared" si="4"/>
        <v>0</v>
      </c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</row>
    <row r="329" spans="1:56" s="167" customFormat="1" ht="51" x14ac:dyDescent="0.2">
      <c r="A329" s="300">
        <v>294</v>
      </c>
      <c r="B329" s="94">
        <v>43437</v>
      </c>
      <c r="C329" s="286" t="s">
        <v>76</v>
      </c>
      <c r="D329" s="37" t="s">
        <v>171</v>
      </c>
      <c r="E329" s="286" t="s">
        <v>172</v>
      </c>
      <c r="F329" s="286" t="s">
        <v>1018</v>
      </c>
      <c r="G329" s="301">
        <v>150245</v>
      </c>
      <c r="H329" s="301">
        <v>150245</v>
      </c>
      <c r="I329" s="279" t="s">
        <v>25</v>
      </c>
      <c r="J329" s="271" t="s">
        <v>26</v>
      </c>
      <c r="K329" s="281">
        <f t="shared" si="4"/>
        <v>0</v>
      </c>
      <c r="L329" s="300"/>
      <c r="M329" s="300"/>
      <c r="N329" s="300"/>
      <c r="O329" s="300"/>
      <c r="P329" s="300"/>
      <c r="Q329" s="300"/>
      <c r="R329" s="300"/>
      <c r="S329" s="300"/>
      <c r="T329" s="300"/>
      <c r="U329" s="300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</row>
    <row r="330" spans="1:56" s="147" customFormat="1" ht="25.5" x14ac:dyDescent="0.2">
      <c r="A330" s="271">
        <v>295</v>
      </c>
      <c r="B330" s="94">
        <v>43437</v>
      </c>
      <c r="C330" s="305" t="s">
        <v>131</v>
      </c>
      <c r="D330" s="274" t="s">
        <v>51</v>
      </c>
      <c r="E330" s="286" t="s">
        <v>972</v>
      </c>
      <c r="F330" s="286" t="s">
        <v>215</v>
      </c>
      <c r="G330" s="301">
        <v>180236.33</v>
      </c>
      <c r="H330" s="301">
        <v>180236.33</v>
      </c>
      <c r="I330" s="279" t="s">
        <v>25</v>
      </c>
      <c r="J330" s="271" t="s">
        <v>26</v>
      </c>
      <c r="K330" s="281">
        <f t="shared" si="4"/>
        <v>0</v>
      </c>
      <c r="L330" s="271"/>
      <c r="M330" s="271">
        <v>1</v>
      </c>
      <c r="N330" s="271">
        <v>0</v>
      </c>
      <c r="O330" s="271">
        <v>1</v>
      </c>
      <c r="P330" s="271">
        <v>1</v>
      </c>
      <c r="Q330" s="271"/>
      <c r="R330" s="271"/>
      <c r="S330" s="271"/>
      <c r="T330" s="271"/>
      <c r="U330" s="27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</row>
    <row r="331" spans="1:56" s="147" customFormat="1" ht="38.25" x14ac:dyDescent="0.2">
      <c r="A331" s="271">
        <v>296</v>
      </c>
      <c r="B331" s="94">
        <v>43437</v>
      </c>
      <c r="C331" s="305" t="s">
        <v>131</v>
      </c>
      <c r="D331" s="274" t="s">
        <v>51</v>
      </c>
      <c r="E331" s="286" t="s">
        <v>973</v>
      </c>
      <c r="F331" s="286" t="s">
        <v>960</v>
      </c>
      <c r="G331" s="301">
        <v>470846.03</v>
      </c>
      <c r="H331" s="301">
        <v>470846.03</v>
      </c>
      <c r="I331" s="279" t="s">
        <v>25</v>
      </c>
      <c r="J331" s="271" t="s">
        <v>26</v>
      </c>
      <c r="K331" s="281">
        <f t="shared" si="4"/>
        <v>0</v>
      </c>
      <c r="L331" s="271"/>
      <c r="M331" s="271">
        <v>1</v>
      </c>
      <c r="N331" s="271">
        <v>0</v>
      </c>
      <c r="O331" s="271">
        <v>0</v>
      </c>
      <c r="P331" s="271">
        <v>0</v>
      </c>
      <c r="Q331" s="271"/>
      <c r="R331" s="271"/>
      <c r="S331" s="271"/>
      <c r="T331" s="271"/>
      <c r="U331" s="27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</row>
    <row r="332" spans="1:56" s="147" customFormat="1" ht="25.5" x14ac:dyDescent="0.2">
      <c r="A332" s="271">
        <v>297</v>
      </c>
      <c r="B332" s="94">
        <v>43437</v>
      </c>
      <c r="C332" s="305" t="s">
        <v>283</v>
      </c>
      <c r="D332" s="274" t="s">
        <v>42</v>
      </c>
      <c r="E332" s="286" t="s">
        <v>974</v>
      </c>
      <c r="F332" s="286" t="s">
        <v>1019</v>
      </c>
      <c r="G332" s="301">
        <v>280380</v>
      </c>
      <c r="H332" s="282">
        <v>264959.09999999998</v>
      </c>
      <c r="I332" s="279" t="s">
        <v>25</v>
      </c>
      <c r="J332" s="274" t="s">
        <v>42</v>
      </c>
      <c r="K332" s="281">
        <f t="shared" si="4"/>
        <v>15420.900000000023</v>
      </c>
      <c r="L332" s="271"/>
      <c r="M332" s="271">
        <v>3</v>
      </c>
      <c r="N332" s="271">
        <v>0</v>
      </c>
      <c r="O332" s="271">
        <v>0</v>
      </c>
      <c r="P332" s="271">
        <v>0</v>
      </c>
      <c r="Q332" s="271"/>
      <c r="R332" s="271"/>
      <c r="S332" s="271"/>
      <c r="T332" s="271"/>
      <c r="U332" s="271"/>
      <c r="V332" s="101"/>
      <c r="W332" s="101"/>
      <c r="X332" s="101"/>
      <c r="Y332" s="101"/>
      <c r="Z332" s="101"/>
      <c r="AA332" s="101"/>
      <c r="AB332" s="101"/>
      <c r="AC332" s="101"/>
      <c r="AD332" s="101"/>
      <c r="AE332" s="101"/>
      <c r="AF332" s="101"/>
      <c r="AG332" s="101"/>
      <c r="AH332" s="101"/>
      <c r="AI332" s="101"/>
      <c r="AJ332" s="101"/>
      <c r="AK332" s="101"/>
      <c r="AL332" s="101"/>
      <c r="AM332" s="101"/>
      <c r="AN332" s="101"/>
      <c r="AO332" s="101"/>
      <c r="AP332" s="101"/>
      <c r="AQ332" s="101"/>
      <c r="AR332" s="101"/>
      <c r="AS332" s="101"/>
      <c r="AT332" s="101"/>
      <c r="AU332" s="101"/>
      <c r="AV332" s="101"/>
      <c r="AW332" s="101"/>
      <c r="AX332" s="101"/>
      <c r="AY332" s="101"/>
      <c r="AZ332" s="101"/>
      <c r="BA332" s="101"/>
      <c r="BB332" s="101"/>
      <c r="BC332" s="101"/>
      <c r="BD332" s="101"/>
    </row>
    <row r="333" spans="1:56" s="147" customFormat="1" ht="51" x14ac:dyDescent="0.2">
      <c r="A333" s="271">
        <v>298</v>
      </c>
      <c r="B333" s="94">
        <v>43437</v>
      </c>
      <c r="C333" s="286" t="s">
        <v>76</v>
      </c>
      <c r="D333" s="274" t="s">
        <v>51</v>
      </c>
      <c r="E333" s="286" t="s">
        <v>975</v>
      </c>
      <c r="F333" s="286" t="s">
        <v>1020</v>
      </c>
      <c r="G333" s="301">
        <v>2232064.4</v>
      </c>
      <c r="H333" s="282">
        <v>2220904.08</v>
      </c>
      <c r="I333" s="275"/>
      <c r="J333" s="274" t="s">
        <v>51</v>
      </c>
      <c r="K333" s="281">
        <f t="shared" si="4"/>
        <v>11160.319999999832</v>
      </c>
      <c r="L333" s="271"/>
      <c r="M333" s="271">
        <v>2</v>
      </c>
      <c r="N333" s="271">
        <v>0</v>
      </c>
      <c r="O333" s="271">
        <v>0</v>
      </c>
      <c r="P333" s="271">
        <v>0</v>
      </c>
      <c r="Q333" s="271"/>
      <c r="R333" s="271"/>
      <c r="S333" s="271"/>
      <c r="T333" s="271"/>
      <c r="U333" s="271"/>
      <c r="V333" s="101"/>
      <c r="W333" s="101"/>
      <c r="X333" s="101"/>
      <c r="Y333" s="101"/>
      <c r="Z333" s="101"/>
      <c r="AA333" s="101"/>
      <c r="AB333" s="101"/>
      <c r="AC333" s="101"/>
      <c r="AD333" s="101"/>
      <c r="AE333" s="101"/>
      <c r="AF333" s="101"/>
      <c r="AG333" s="101"/>
      <c r="AH333" s="101"/>
      <c r="AI333" s="101"/>
      <c r="AJ333" s="101"/>
      <c r="AK333" s="101"/>
      <c r="AL333" s="101"/>
      <c r="AM333" s="101"/>
      <c r="AN333" s="101"/>
      <c r="AO333" s="101"/>
      <c r="AP333" s="101"/>
      <c r="AQ333" s="101"/>
      <c r="AR333" s="101"/>
      <c r="AS333" s="101"/>
      <c r="AT333" s="101"/>
      <c r="AU333" s="101"/>
      <c r="AV333" s="101"/>
      <c r="AW333" s="101"/>
      <c r="AX333" s="101"/>
      <c r="AY333" s="101"/>
      <c r="AZ333" s="101"/>
      <c r="BA333" s="101"/>
      <c r="BB333" s="101"/>
      <c r="BC333" s="101"/>
      <c r="BD333" s="101"/>
    </row>
    <row r="334" spans="1:56" s="147" customFormat="1" ht="51" x14ac:dyDescent="0.2">
      <c r="A334" s="271">
        <v>299</v>
      </c>
      <c r="B334" s="94">
        <v>43438</v>
      </c>
      <c r="C334" s="286" t="s">
        <v>76</v>
      </c>
      <c r="D334" s="274" t="s">
        <v>51</v>
      </c>
      <c r="E334" s="286" t="s">
        <v>976</v>
      </c>
      <c r="F334" s="286" t="s">
        <v>361</v>
      </c>
      <c r="G334" s="301">
        <v>575628</v>
      </c>
      <c r="H334" s="282">
        <v>561237.30000000005</v>
      </c>
      <c r="I334" s="279" t="s">
        <v>25</v>
      </c>
      <c r="J334" s="274" t="s">
        <v>51</v>
      </c>
      <c r="K334" s="281">
        <f t="shared" si="4"/>
        <v>14390.699999999953</v>
      </c>
      <c r="L334" s="271"/>
      <c r="M334" s="271">
        <v>2</v>
      </c>
      <c r="N334" s="271">
        <v>0</v>
      </c>
      <c r="O334" s="271">
        <v>1</v>
      </c>
      <c r="P334" s="271">
        <v>1</v>
      </c>
      <c r="Q334" s="271"/>
      <c r="R334" s="271"/>
      <c r="S334" s="271"/>
      <c r="T334" s="271"/>
      <c r="U334" s="271"/>
      <c r="V334" s="101"/>
      <c r="W334" s="101"/>
      <c r="X334" s="101"/>
      <c r="Y334" s="101"/>
      <c r="Z334" s="101"/>
      <c r="AA334" s="101"/>
      <c r="AB334" s="101"/>
      <c r="AC334" s="101"/>
      <c r="AD334" s="101"/>
      <c r="AE334" s="101"/>
      <c r="AF334" s="101"/>
      <c r="AG334" s="101"/>
      <c r="AH334" s="101"/>
      <c r="AI334" s="101"/>
      <c r="AJ334" s="101"/>
      <c r="AK334" s="101"/>
      <c r="AL334" s="101"/>
      <c r="AM334" s="101"/>
      <c r="AN334" s="101"/>
      <c r="AO334" s="101"/>
      <c r="AP334" s="101"/>
      <c r="AQ334" s="101"/>
      <c r="AR334" s="101"/>
      <c r="AS334" s="101"/>
      <c r="AT334" s="101"/>
      <c r="AU334" s="101"/>
      <c r="AV334" s="101"/>
      <c r="AW334" s="101"/>
      <c r="AX334" s="101"/>
      <c r="AY334" s="101"/>
      <c r="AZ334" s="101"/>
      <c r="BA334" s="101"/>
      <c r="BB334" s="101"/>
      <c r="BC334" s="101"/>
      <c r="BD334" s="101"/>
    </row>
    <row r="335" spans="1:56" s="147" customFormat="1" ht="51" x14ac:dyDescent="0.2">
      <c r="A335" s="271">
        <v>300</v>
      </c>
      <c r="B335" s="94">
        <v>43438</v>
      </c>
      <c r="C335" s="61" t="s">
        <v>21</v>
      </c>
      <c r="D335" s="15" t="s">
        <v>22</v>
      </c>
      <c r="E335" s="307" t="s">
        <v>978</v>
      </c>
      <c r="F335" s="307" t="s">
        <v>979</v>
      </c>
      <c r="G335" s="311">
        <v>84779.24</v>
      </c>
      <c r="H335" s="308">
        <v>84779.24</v>
      </c>
      <c r="I335" s="279" t="s">
        <v>25</v>
      </c>
      <c r="J335" s="271" t="s">
        <v>26</v>
      </c>
      <c r="K335" s="281">
        <f t="shared" ref="K335:K380" si="5">G335-H335</f>
        <v>0</v>
      </c>
      <c r="L335" s="271"/>
      <c r="M335" s="271">
        <v>1</v>
      </c>
      <c r="N335" s="271">
        <v>0</v>
      </c>
      <c r="O335" s="271">
        <v>1</v>
      </c>
      <c r="P335" s="271">
        <v>1</v>
      </c>
      <c r="Q335" s="271"/>
      <c r="R335" s="271"/>
      <c r="S335" s="271"/>
      <c r="T335" s="271"/>
      <c r="U335" s="271"/>
      <c r="V335" s="101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101"/>
      <c r="AH335" s="101"/>
      <c r="AI335" s="101"/>
      <c r="AJ335" s="101"/>
      <c r="AK335" s="101"/>
      <c r="AL335" s="101"/>
      <c r="AM335" s="101"/>
      <c r="AN335" s="101"/>
      <c r="AO335" s="101"/>
      <c r="AP335" s="101"/>
      <c r="AQ335" s="101"/>
      <c r="AR335" s="101"/>
      <c r="AS335" s="101"/>
      <c r="AT335" s="101"/>
      <c r="AU335" s="101"/>
      <c r="AV335" s="101"/>
      <c r="AW335" s="101"/>
      <c r="AX335" s="101"/>
      <c r="AY335" s="101"/>
      <c r="AZ335" s="101"/>
      <c r="BA335" s="101"/>
      <c r="BB335" s="101"/>
      <c r="BC335" s="101"/>
      <c r="BD335" s="101"/>
    </row>
    <row r="336" spans="1:56" s="147" customFormat="1" ht="38.25" x14ac:dyDescent="0.2">
      <c r="A336" s="271">
        <v>301</v>
      </c>
      <c r="B336" s="94">
        <v>43438</v>
      </c>
      <c r="C336" s="305" t="s">
        <v>131</v>
      </c>
      <c r="D336" s="15" t="s">
        <v>29</v>
      </c>
      <c r="E336" s="286" t="s">
        <v>980</v>
      </c>
      <c r="F336" s="286" t="s">
        <v>981</v>
      </c>
      <c r="G336" s="277">
        <v>7776.77</v>
      </c>
      <c r="H336" s="312">
        <v>7444</v>
      </c>
      <c r="I336" s="279" t="s">
        <v>25</v>
      </c>
      <c r="J336" s="271" t="s">
        <v>26</v>
      </c>
      <c r="K336" s="281">
        <f t="shared" si="5"/>
        <v>332.77000000000044</v>
      </c>
      <c r="L336" s="271"/>
      <c r="M336" s="271">
        <v>1</v>
      </c>
      <c r="N336" s="271">
        <v>0</v>
      </c>
      <c r="O336" s="271">
        <v>1</v>
      </c>
      <c r="P336" s="271">
        <v>0</v>
      </c>
      <c r="Q336" s="271"/>
      <c r="R336" s="271"/>
      <c r="S336" s="271"/>
      <c r="T336" s="271"/>
      <c r="U336" s="27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</row>
    <row r="337" spans="1:56" s="147" customFormat="1" ht="38.25" x14ac:dyDescent="0.2">
      <c r="A337" s="271">
        <v>302</v>
      </c>
      <c r="B337" s="94">
        <v>43438</v>
      </c>
      <c r="C337" s="61" t="s">
        <v>21</v>
      </c>
      <c r="D337" s="15" t="s">
        <v>22</v>
      </c>
      <c r="E337" s="286" t="s">
        <v>982</v>
      </c>
      <c r="F337" s="286" t="s">
        <v>597</v>
      </c>
      <c r="G337" s="277">
        <v>90000</v>
      </c>
      <c r="H337" s="312">
        <v>39300</v>
      </c>
      <c r="I337" s="279" t="s">
        <v>25</v>
      </c>
      <c r="J337" s="306" t="s">
        <v>977</v>
      </c>
      <c r="K337" s="281">
        <f t="shared" si="5"/>
        <v>50700</v>
      </c>
      <c r="L337" s="271"/>
      <c r="M337" s="271">
        <v>2</v>
      </c>
      <c r="N337" s="271">
        <v>0</v>
      </c>
      <c r="O337" s="271">
        <v>1</v>
      </c>
      <c r="P337" s="271">
        <v>1</v>
      </c>
      <c r="Q337" s="271"/>
      <c r="R337" s="271"/>
      <c r="S337" s="271"/>
      <c r="T337" s="271"/>
      <c r="U337" s="271"/>
      <c r="V337" s="101"/>
      <c r="W337" s="101"/>
      <c r="X337" s="101"/>
      <c r="Y337" s="101"/>
      <c r="Z337" s="101"/>
      <c r="AA337" s="101"/>
      <c r="AB337" s="101"/>
      <c r="AC337" s="101"/>
      <c r="AD337" s="101"/>
      <c r="AE337" s="101"/>
      <c r="AF337" s="101"/>
      <c r="AG337" s="101"/>
      <c r="AH337" s="101"/>
      <c r="AI337" s="101"/>
      <c r="AJ337" s="101"/>
      <c r="AK337" s="101"/>
      <c r="AL337" s="101"/>
      <c r="AM337" s="101"/>
      <c r="AN337" s="101"/>
      <c r="AO337" s="101"/>
      <c r="AP337" s="101"/>
      <c r="AQ337" s="101"/>
      <c r="AR337" s="101"/>
      <c r="AS337" s="101"/>
      <c r="AT337" s="101"/>
      <c r="AU337" s="101"/>
      <c r="AV337" s="101"/>
      <c r="AW337" s="101"/>
      <c r="AX337" s="101"/>
      <c r="AY337" s="101"/>
      <c r="AZ337" s="101"/>
      <c r="BA337" s="101"/>
      <c r="BB337" s="101"/>
      <c r="BC337" s="101"/>
      <c r="BD337" s="101"/>
    </row>
    <row r="338" spans="1:56" s="147" customFormat="1" ht="38.25" x14ac:dyDescent="0.2">
      <c r="A338" s="271">
        <v>303</v>
      </c>
      <c r="B338" s="94">
        <v>43439</v>
      </c>
      <c r="C338" s="305" t="s">
        <v>131</v>
      </c>
      <c r="D338" s="15" t="s">
        <v>29</v>
      </c>
      <c r="E338" s="286" t="s">
        <v>983</v>
      </c>
      <c r="F338" s="286" t="s">
        <v>981</v>
      </c>
      <c r="G338" s="277">
        <v>13344.66</v>
      </c>
      <c r="H338" s="277">
        <v>12992</v>
      </c>
      <c r="I338" s="279" t="s">
        <v>25</v>
      </c>
      <c r="J338" s="280" t="s">
        <v>183</v>
      </c>
      <c r="K338" s="281">
        <f t="shared" si="5"/>
        <v>352.65999999999985</v>
      </c>
      <c r="L338" s="271"/>
      <c r="M338" s="271">
        <v>2</v>
      </c>
      <c r="N338" s="271">
        <v>1</v>
      </c>
      <c r="O338" s="271">
        <v>1</v>
      </c>
      <c r="P338" s="271">
        <v>0</v>
      </c>
      <c r="Q338" s="271"/>
      <c r="R338" s="271"/>
      <c r="S338" s="271"/>
      <c r="T338" s="271"/>
      <c r="U338" s="271"/>
      <c r="V338" s="101"/>
      <c r="W338" s="101"/>
      <c r="X338" s="101"/>
      <c r="Y338" s="101"/>
      <c r="Z338" s="101"/>
      <c r="AA338" s="101"/>
      <c r="AB338" s="101"/>
      <c r="AC338" s="101"/>
      <c r="AD338" s="101"/>
      <c r="AE338" s="101"/>
      <c r="AF338" s="101"/>
      <c r="AG338" s="101"/>
      <c r="AH338" s="101"/>
      <c r="AI338" s="101"/>
      <c r="AJ338" s="101"/>
      <c r="AK338" s="101"/>
      <c r="AL338" s="101"/>
      <c r="AM338" s="101"/>
      <c r="AN338" s="101"/>
      <c r="AO338" s="101"/>
      <c r="AP338" s="101"/>
      <c r="AQ338" s="101"/>
      <c r="AR338" s="101"/>
      <c r="AS338" s="101"/>
      <c r="AT338" s="101"/>
      <c r="AU338" s="101"/>
      <c r="AV338" s="101"/>
      <c r="AW338" s="101"/>
      <c r="AX338" s="101"/>
      <c r="AY338" s="101"/>
      <c r="AZ338" s="101"/>
      <c r="BA338" s="101"/>
      <c r="BB338" s="101"/>
      <c r="BC338" s="101"/>
      <c r="BD338" s="101"/>
    </row>
    <row r="339" spans="1:56" s="147" customFormat="1" ht="51" x14ac:dyDescent="0.2">
      <c r="A339" s="271">
        <v>304</v>
      </c>
      <c r="B339" s="94">
        <v>43439</v>
      </c>
      <c r="C339" s="305" t="s">
        <v>131</v>
      </c>
      <c r="D339" s="15" t="s">
        <v>22</v>
      </c>
      <c r="E339" s="286" t="s">
        <v>984</v>
      </c>
      <c r="F339" s="286" t="s">
        <v>1021</v>
      </c>
      <c r="G339" s="277">
        <v>340716.67</v>
      </c>
      <c r="H339" s="277">
        <v>224000</v>
      </c>
      <c r="I339" s="279" t="s">
        <v>25</v>
      </c>
      <c r="J339" s="306" t="s">
        <v>977</v>
      </c>
      <c r="K339" s="281">
        <f t="shared" si="5"/>
        <v>116716.66999999998</v>
      </c>
      <c r="L339" s="271"/>
      <c r="M339" s="271">
        <v>3</v>
      </c>
      <c r="N339" s="271">
        <v>0</v>
      </c>
      <c r="O339" s="271">
        <v>0</v>
      </c>
      <c r="P339" s="271">
        <v>0</v>
      </c>
      <c r="Q339" s="271"/>
      <c r="R339" s="271"/>
      <c r="S339" s="271"/>
      <c r="T339" s="271"/>
      <c r="U339" s="271"/>
      <c r="V339" s="101" t="s">
        <v>916</v>
      </c>
      <c r="W339" s="101"/>
      <c r="X339" s="101"/>
      <c r="Y339" s="101"/>
      <c r="Z339" s="101"/>
      <c r="AA339" s="101"/>
      <c r="AB339" s="101"/>
      <c r="AC339" s="101"/>
      <c r="AD339" s="101"/>
      <c r="AE339" s="101"/>
      <c r="AF339" s="101"/>
      <c r="AG339" s="101"/>
      <c r="AH339" s="101"/>
      <c r="AI339" s="101"/>
      <c r="AJ339" s="101"/>
      <c r="AK339" s="101"/>
      <c r="AL339" s="101"/>
      <c r="AM339" s="101"/>
      <c r="AN339" s="101"/>
      <c r="AO339" s="101"/>
      <c r="AP339" s="101"/>
      <c r="AQ339" s="101"/>
      <c r="AR339" s="101"/>
      <c r="AS339" s="101"/>
      <c r="AT339" s="101"/>
      <c r="AU339" s="101"/>
      <c r="AV339" s="101"/>
      <c r="AW339" s="101"/>
      <c r="AX339" s="101"/>
      <c r="AY339" s="101"/>
      <c r="AZ339" s="101"/>
      <c r="BA339" s="101"/>
      <c r="BB339" s="101"/>
      <c r="BC339" s="101"/>
      <c r="BD339" s="101"/>
    </row>
    <row r="340" spans="1:56" s="147" customFormat="1" ht="38.25" x14ac:dyDescent="0.2">
      <c r="A340" s="271">
        <v>305</v>
      </c>
      <c r="B340" s="94">
        <v>43439</v>
      </c>
      <c r="C340" s="305" t="s">
        <v>131</v>
      </c>
      <c r="D340" s="15" t="s">
        <v>29</v>
      </c>
      <c r="E340" s="286" t="s">
        <v>985</v>
      </c>
      <c r="F340" s="286" t="s">
        <v>1022</v>
      </c>
      <c r="G340" s="277">
        <v>20028.669999999998</v>
      </c>
      <c r="H340" s="277">
        <v>19222</v>
      </c>
      <c r="I340" s="279" t="s">
        <v>25</v>
      </c>
      <c r="J340" s="306" t="s">
        <v>29</v>
      </c>
      <c r="K340" s="281">
        <f t="shared" si="5"/>
        <v>806.66999999999825</v>
      </c>
      <c r="L340" s="271"/>
      <c r="M340" s="271">
        <v>2</v>
      </c>
      <c r="N340" s="271">
        <v>0</v>
      </c>
      <c r="O340" s="271">
        <v>1</v>
      </c>
      <c r="P340" s="271">
        <v>0</v>
      </c>
      <c r="Q340" s="271"/>
      <c r="R340" s="271"/>
      <c r="S340" s="271"/>
      <c r="T340" s="271"/>
      <c r="U340" s="271"/>
      <c r="V340" s="101" t="s">
        <v>916</v>
      </c>
      <c r="W340" s="101"/>
      <c r="X340" s="101"/>
      <c r="Y340" s="101"/>
      <c r="Z340" s="101"/>
      <c r="AA340" s="101"/>
      <c r="AB340" s="101"/>
      <c r="AC340" s="101"/>
      <c r="AD340" s="101"/>
      <c r="AE340" s="101"/>
      <c r="AF340" s="101"/>
      <c r="AG340" s="101"/>
      <c r="AH340" s="101"/>
      <c r="AI340" s="101"/>
      <c r="AJ340" s="101"/>
      <c r="AK340" s="101"/>
      <c r="AL340" s="101"/>
      <c r="AM340" s="101"/>
      <c r="AN340" s="101"/>
      <c r="AO340" s="101"/>
      <c r="AP340" s="101"/>
      <c r="AQ340" s="101"/>
      <c r="AR340" s="101"/>
      <c r="AS340" s="101"/>
      <c r="AT340" s="101"/>
      <c r="AU340" s="101"/>
      <c r="AV340" s="101"/>
      <c r="AW340" s="101"/>
      <c r="AX340" s="101"/>
      <c r="AY340" s="101"/>
      <c r="AZ340" s="101"/>
      <c r="BA340" s="101"/>
      <c r="BB340" s="101"/>
      <c r="BC340" s="101"/>
      <c r="BD340" s="101"/>
    </row>
    <row r="341" spans="1:56" s="147" customFormat="1" ht="63.75" x14ac:dyDescent="0.2">
      <c r="A341" s="271">
        <v>306</v>
      </c>
      <c r="B341" s="94">
        <v>43441</v>
      </c>
      <c r="C341" s="286" t="s">
        <v>76</v>
      </c>
      <c r="D341" s="274" t="s">
        <v>51</v>
      </c>
      <c r="E341" s="286" t="s">
        <v>986</v>
      </c>
      <c r="F341" s="286" t="s">
        <v>667</v>
      </c>
      <c r="G341" s="277">
        <v>2501433.62</v>
      </c>
      <c r="H341" s="277">
        <v>2488926.4500000002</v>
      </c>
      <c r="I341" s="286" t="s">
        <v>707</v>
      </c>
      <c r="J341" s="274" t="s">
        <v>51</v>
      </c>
      <c r="K341" s="281">
        <f t="shared" si="5"/>
        <v>12507.169999999925</v>
      </c>
      <c r="L341" s="271"/>
      <c r="M341" s="271">
        <v>2</v>
      </c>
      <c r="N341" s="271">
        <v>0</v>
      </c>
      <c r="O341" s="271">
        <v>0</v>
      </c>
      <c r="P341" s="271">
        <v>0</v>
      </c>
      <c r="Q341" s="271"/>
      <c r="R341" s="271"/>
      <c r="S341" s="271"/>
      <c r="T341" s="271"/>
      <c r="U341" s="271"/>
      <c r="V341" s="101"/>
      <c r="W341" s="101"/>
      <c r="X341" s="101"/>
      <c r="Y341" s="101"/>
      <c r="Z341" s="101"/>
      <c r="AA341" s="101"/>
      <c r="AB341" s="101"/>
      <c r="AC341" s="101"/>
      <c r="AD341" s="101"/>
      <c r="AE341" s="101"/>
      <c r="AF341" s="101"/>
      <c r="AG341" s="101"/>
      <c r="AH341" s="101"/>
      <c r="AI341" s="101"/>
      <c r="AJ341" s="101"/>
      <c r="AK341" s="101"/>
      <c r="AL341" s="101"/>
      <c r="AM341" s="101"/>
      <c r="AN341" s="101"/>
      <c r="AO341" s="101"/>
      <c r="AP341" s="101"/>
      <c r="AQ341" s="101"/>
      <c r="AR341" s="101"/>
      <c r="AS341" s="101"/>
      <c r="AT341" s="101"/>
      <c r="AU341" s="101"/>
      <c r="AV341" s="101"/>
      <c r="AW341" s="101"/>
      <c r="AX341" s="101"/>
      <c r="AY341" s="101"/>
      <c r="AZ341" s="101"/>
      <c r="BA341" s="101"/>
      <c r="BB341" s="101"/>
      <c r="BC341" s="101"/>
      <c r="BD341" s="101"/>
    </row>
    <row r="342" spans="1:56" s="147" customFormat="1" ht="51" x14ac:dyDescent="0.2">
      <c r="A342" s="271">
        <v>307</v>
      </c>
      <c r="B342" s="94">
        <v>43444</v>
      </c>
      <c r="C342" s="305" t="s">
        <v>98</v>
      </c>
      <c r="D342" s="274" t="s">
        <v>51</v>
      </c>
      <c r="E342" s="286" t="s">
        <v>987</v>
      </c>
      <c r="F342" s="286" t="s">
        <v>1023</v>
      </c>
      <c r="G342" s="277">
        <v>2756500</v>
      </c>
      <c r="H342" s="277">
        <v>2494632.5</v>
      </c>
      <c r="I342" s="286" t="s">
        <v>707</v>
      </c>
      <c r="J342" s="274" t="s">
        <v>51</v>
      </c>
      <c r="K342" s="281">
        <f t="shared" si="5"/>
        <v>261867.5</v>
      </c>
      <c r="L342" s="271"/>
      <c r="M342" s="271">
        <v>2</v>
      </c>
      <c r="N342" s="271">
        <v>0</v>
      </c>
      <c r="O342" s="271">
        <v>0</v>
      </c>
      <c r="P342" s="271">
        <v>0</v>
      </c>
      <c r="Q342" s="271"/>
      <c r="R342" s="271"/>
      <c r="S342" s="271"/>
      <c r="T342" s="271"/>
      <c r="U342" s="271"/>
      <c r="V342" s="101"/>
      <c r="W342" s="101"/>
      <c r="X342" s="101"/>
      <c r="Y342" s="101"/>
      <c r="Z342" s="101"/>
      <c r="AA342" s="101"/>
      <c r="AB342" s="101"/>
      <c r="AC342" s="101"/>
      <c r="AD342" s="101"/>
      <c r="AE342" s="101"/>
      <c r="AF342" s="101"/>
      <c r="AG342" s="101"/>
      <c r="AH342" s="101"/>
      <c r="AI342" s="101"/>
      <c r="AJ342" s="101"/>
      <c r="AK342" s="101"/>
      <c r="AL342" s="101"/>
      <c r="AM342" s="101"/>
      <c r="AN342" s="101"/>
      <c r="AO342" s="101"/>
      <c r="AP342" s="101"/>
      <c r="AQ342" s="101"/>
      <c r="AR342" s="101"/>
      <c r="AS342" s="101"/>
      <c r="AT342" s="101"/>
      <c r="AU342" s="101"/>
      <c r="AV342" s="101"/>
      <c r="AW342" s="101"/>
      <c r="AX342" s="101"/>
      <c r="AY342" s="101"/>
      <c r="AZ342" s="101"/>
      <c r="BA342" s="101"/>
      <c r="BB342" s="101"/>
      <c r="BC342" s="101"/>
      <c r="BD342" s="101"/>
    </row>
    <row r="343" spans="1:56" s="147" customFormat="1" ht="51" x14ac:dyDescent="0.2">
      <c r="A343" s="271">
        <v>308</v>
      </c>
      <c r="B343" s="94">
        <v>43444</v>
      </c>
      <c r="C343" s="286" t="s">
        <v>76</v>
      </c>
      <c r="D343" s="272" t="s">
        <v>42</v>
      </c>
      <c r="E343" s="286" t="s">
        <v>988</v>
      </c>
      <c r="F343" s="286" t="s">
        <v>1024</v>
      </c>
      <c r="G343" s="277">
        <v>2068822</v>
      </c>
      <c r="H343" s="277">
        <v>2068822</v>
      </c>
      <c r="I343" s="286" t="s">
        <v>707</v>
      </c>
      <c r="J343" s="272" t="s">
        <v>126</v>
      </c>
      <c r="K343" s="281">
        <f t="shared" si="5"/>
        <v>0</v>
      </c>
      <c r="L343" s="271"/>
      <c r="M343" s="271">
        <v>1</v>
      </c>
      <c r="N343" s="271">
        <v>0</v>
      </c>
      <c r="O343" s="271">
        <v>0</v>
      </c>
      <c r="P343" s="271">
        <v>0</v>
      </c>
      <c r="Q343" s="271"/>
      <c r="R343" s="271"/>
      <c r="S343" s="271"/>
      <c r="T343" s="271"/>
      <c r="U343" s="271"/>
      <c r="V343" s="101"/>
      <c r="W343" s="101"/>
      <c r="X343" s="101"/>
      <c r="Y343" s="101"/>
      <c r="Z343" s="101"/>
      <c r="AA343" s="101"/>
      <c r="AB343" s="101"/>
      <c r="AC343" s="101"/>
      <c r="AD343" s="101"/>
      <c r="AE343" s="101"/>
      <c r="AF343" s="101"/>
      <c r="AG343" s="101"/>
      <c r="AH343" s="101"/>
      <c r="AI343" s="101"/>
      <c r="AJ343" s="101"/>
      <c r="AK343" s="101"/>
      <c r="AL343" s="101"/>
      <c r="AM343" s="101"/>
      <c r="AN343" s="101"/>
      <c r="AO343" s="101"/>
      <c r="AP343" s="101"/>
      <c r="AQ343" s="101"/>
      <c r="AR343" s="101"/>
      <c r="AS343" s="101"/>
      <c r="AT343" s="101"/>
      <c r="AU343" s="101"/>
      <c r="AV343" s="101"/>
      <c r="AW343" s="101"/>
      <c r="AX343" s="101"/>
      <c r="AY343" s="101"/>
      <c r="AZ343" s="101"/>
      <c r="BA343" s="101"/>
      <c r="BB343" s="101"/>
      <c r="BC343" s="101"/>
      <c r="BD343" s="101"/>
    </row>
    <row r="344" spans="1:56" s="147" customFormat="1" ht="51" x14ac:dyDescent="0.2">
      <c r="A344" s="271">
        <v>309</v>
      </c>
      <c r="B344" s="94">
        <v>43444</v>
      </c>
      <c r="C344" s="286" t="s">
        <v>76</v>
      </c>
      <c r="D344" s="274" t="s">
        <v>51</v>
      </c>
      <c r="E344" s="286" t="s">
        <v>1025</v>
      </c>
      <c r="F344" s="314" t="s">
        <v>1026</v>
      </c>
      <c r="G344" s="313">
        <v>89718</v>
      </c>
      <c r="H344" s="313">
        <v>89718</v>
      </c>
      <c r="I344" s="286" t="s">
        <v>707</v>
      </c>
      <c r="J344" s="280" t="s">
        <v>26</v>
      </c>
      <c r="K344" s="281">
        <f t="shared" si="5"/>
        <v>0</v>
      </c>
      <c r="L344" s="271"/>
      <c r="M344" s="271">
        <v>1</v>
      </c>
      <c r="N344" s="271">
        <v>0</v>
      </c>
      <c r="O344" s="271">
        <v>0</v>
      </c>
      <c r="P344" s="271">
        <v>0</v>
      </c>
      <c r="Q344" s="271"/>
      <c r="R344" s="271"/>
      <c r="S344" s="271"/>
      <c r="T344" s="271"/>
      <c r="U344" s="271"/>
      <c r="V344" s="101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101"/>
      <c r="AH344" s="101"/>
      <c r="AI344" s="101"/>
      <c r="AJ344" s="101"/>
      <c r="AK344" s="101"/>
      <c r="AL344" s="101"/>
      <c r="AM344" s="101"/>
      <c r="AN344" s="101"/>
      <c r="AO344" s="101"/>
      <c r="AP344" s="101"/>
      <c r="AQ344" s="101"/>
      <c r="AR344" s="101"/>
      <c r="AS344" s="101"/>
      <c r="AT344" s="101"/>
      <c r="AU344" s="101"/>
      <c r="AV344" s="101"/>
      <c r="AW344" s="101"/>
      <c r="AX344" s="101"/>
      <c r="AY344" s="101"/>
      <c r="AZ344" s="101"/>
      <c r="BA344" s="101"/>
      <c r="BB344" s="101"/>
      <c r="BC344" s="101"/>
      <c r="BD344" s="101"/>
    </row>
    <row r="345" spans="1:56" s="147" customFormat="1" ht="63.75" x14ac:dyDescent="0.2">
      <c r="A345" s="271">
        <v>310</v>
      </c>
      <c r="B345" s="94">
        <v>43444</v>
      </c>
      <c r="C345" s="286" t="s">
        <v>76</v>
      </c>
      <c r="D345" s="272" t="s">
        <v>42</v>
      </c>
      <c r="E345" s="286" t="s">
        <v>989</v>
      </c>
      <c r="F345" s="286" t="s">
        <v>927</v>
      </c>
      <c r="G345" s="277">
        <v>50523</v>
      </c>
      <c r="H345" s="277">
        <v>39747.379999999997</v>
      </c>
      <c r="I345" s="286" t="s">
        <v>707</v>
      </c>
      <c r="J345" s="272" t="s">
        <v>126</v>
      </c>
      <c r="K345" s="281">
        <f>G345-H345</f>
        <v>10775.620000000003</v>
      </c>
      <c r="L345" s="271"/>
      <c r="M345" s="271">
        <v>2</v>
      </c>
      <c r="N345" s="271">
        <v>0</v>
      </c>
      <c r="O345" s="271">
        <v>0</v>
      </c>
      <c r="P345" s="271">
        <v>0</v>
      </c>
      <c r="Q345" s="271"/>
      <c r="R345" s="271"/>
      <c r="S345" s="271"/>
      <c r="T345" s="271"/>
      <c r="U345" s="271"/>
      <c r="V345" s="101"/>
      <c r="W345" s="101"/>
      <c r="X345" s="101"/>
      <c r="Y345" s="101"/>
      <c r="Z345" s="101"/>
      <c r="AA345" s="101"/>
      <c r="AB345" s="101"/>
      <c r="AC345" s="101"/>
      <c r="AD345" s="101"/>
      <c r="AE345" s="101"/>
      <c r="AF345" s="101"/>
      <c r="AG345" s="101"/>
      <c r="AH345" s="101"/>
      <c r="AI345" s="101"/>
      <c r="AJ345" s="101"/>
      <c r="AK345" s="101"/>
      <c r="AL345" s="101"/>
      <c r="AM345" s="101"/>
      <c r="AN345" s="101"/>
      <c r="AO345" s="101"/>
      <c r="AP345" s="101"/>
      <c r="AQ345" s="101"/>
      <c r="AR345" s="101"/>
      <c r="AS345" s="101"/>
      <c r="AT345" s="101"/>
      <c r="AU345" s="101"/>
      <c r="AV345" s="101"/>
      <c r="AW345" s="101"/>
      <c r="AX345" s="101"/>
      <c r="AY345" s="101"/>
      <c r="AZ345" s="101"/>
      <c r="BA345" s="101"/>
      <c r="BB345" s="101"/>
      <c r="BC345" s="101"/>
      <c r="BD345" s="101"/>
    </row>
    <row r="346" spans="1:56" s="147" customFormat="1" ht="51" x14ac:dyDescent="0.2">
      <c r="A346" s="271">
        <v>311</v>
      </c>
      <c r="B346" s="94">
        <v>43444</v>
      </c>
      <c r="C346" s="286" t="s">
        <v>76</v>
      </c>
      <c r="D346" s="274" t="s">
        <v>51</v>
      </c>
      <c r="E346" s="286" t="s">
        <v>1027</v>
      </c>
      <c r="F346" s="286" t="s">
        <v>1028</v>
      </c>
      <c r="G346" s="277">
        <v>53530.7</v>
      </c>
      <c r="H346" s="277">
        <v>3760.35</v>
      </c>
      <c r="I346" s="286" t="s">
        <v>707</v>
      </c>
      <c r="J346" s="274" t="s">
        <v>51</v>
      </c>
      <c r="K346" s="281">
        <f>G346-H346</f>
        <v>49770.35</v>
      </c>
      <c r="L346" s="271"/>
      <c r="M346" s="271">
        <v>3</v>
      </c>
      <c r="N346" s="271">
        <v>0</v>
      </c>
      <c r="O346" s="271">
        <v>0</v>
      </c>
      <c r="P346" s="271">
        <v>0</v>
      </c>
      <c r="Q346" s="271"/>
      <c r="R346" s="271"/>
      <c r="S346" s="271"/>
      <c r="T346" s="271"/>
      <c r="U346" s="271"/>
      <c r="V346" s="101"/>
      <c r="W346" s="101"/>
      <c r="X346" s="101"/>
      <c r="Y346" s="101"/>
      <c r="Z346" s="101"/>
      <c r="AA346" s="101"/>
      <c r="AB346" s="101"/>
      <c r="AC346" s="101"/>
      <c r="AD346" s="101"/>
      <c r="AE346" s="101"/>
      <c r="AF346" s="101"/>
      <c r="AG346" s="101"/>
      <c r="AH346" s="101"/>
      <c r="AI346" s="101"/>
      <c r="AJ346" s="101"/>
      <c r="AK346" s="101"/>
      <c r="AL346" s="101"/>
      <c r="AM346" s="101"/>
      <c r="AN346" s="101"/>
      <c r="AO346" s="101"/>
      <c r="AP346" s="101"/>
      <c r="AQ346" s="101"/>
      <c r="AR346" s="101"/>
      <c r="AS346" s="101"/>
      <c r="AT346" s="101"/>
      <c r="AU346" s="101"/>
      <c r="AV346" s="101"/>
      <c r="AW346" s="101"/>
      <c r="AX346" s="101"/>
      <c r="AY346" s="101"/>
      <c r="AZ346" s="101"/>
      <c r="BA346" s="101"/>
      <c r="BB346" s="101"/>
      <c r="BC346" s="101"/>
      <c r="BD346" s="101"/>
    </row>
    <row r="347" spans="1:56" s="147" customFormat="1" ht="25.5" x14ac:dyDescent="0.2">
      <c r="A347" s="271">
        <v>312</v>
      </c>
      <c r="B347" s="94">
        <v>43444</v>
      </c>
      <c r="C347" s="305" t="s">
        <v>783</v>
      </c>
      <c r="D347" s="15" t="s">
        <v>22</v>
      </c>
      <c r="E347" s="286" t="s">
        <v>990</v>
      </c>
      <c r="F347" s="286" t="s">
        <v>1029</v>
      </c>
      <c r="G347" s="277">
        <v>249612.67</v>
      </c>
      <c r="H347" s="277">
        <v>150000</v>
      </c>
      <c r="I347" s="275"/>
      <c r="J347" s="280" t="s">
        <v>26</v>
      </c>
      <c r="K347" s="281">
        <f t="shared" si="5"/>
        <v>99612.670000000013</v>
      </c>
      <c r="L347" s="271"/>
      <c r="M347" s="271">
        <v>1</v>
      </c>
      <c r="N347" s="271">
        <v>0</v>
      </c>
      <c r="O347" s="271">
        <v>0</v>
      </c>
      <c r="P347" s="271">
        <v>0</v>
      </c>
      <c r="Q347" s="271"/>
      <c r="R347" s="271"/>
      <c r="S347" s="271"/>
      <c r="T347" s="271"/>
      <c r="U347" s="271"/>
      <c r="V347" s="101"/>
      <c r="W347" s="101"/>
      <c r="X347" s="101"/>
      <c r="Y347" s="101"/>
      <c r="Z347" s="101"/>
      <c r="AA347" s="101"/>
      <c r="AB347" s="101"/>
      <c r="AC347" s="101"/>
      <c r="AD347" s="101"/>
      <c r="AE347" s="101"/>
      <c r="AF347" s="101"/>
      <c r="AG347" s="101"/>
      <c r="AH347" s="101"/>
      <c r="AI347" s="101"/>
      <c r="AJ347" s="101"/>
      <c r="AK347" s="101"/>
      <c r="AL347" s="101"/>
      <c r="AM347" s="101"/>
      <c r="AN347" s="101"/>
      <c r="AO347" s="101"/>
      <c r="AP347" s="101"/>
      <c r="AQ347" s="101"/>
      <c r="AR347" s="101"/>
      <c r="AS347" s="101"/>
      <c r="AT347" s="101"/>
      <c r="AU347" s="101"/>
      <c r="AV347" s="101"/>
      <c r="AW347" s="101"/>
      <c r="AX347" s="101"/>
      <c r="AY347" s="101"/>
      <c r="AZ347" s="101"/>
      <c r="BA347" s="101"/>
      <c r="BB347" s="101"/>
      <c r="BC347" s="101"/>
      <c r="BD347" s="101"/>
    </row>
    <row r="348" spans="1:56" s="147" customFormat="1" ht="51" x14ac:dyDescent="0.2">
      <c r="A348" s="271">
        <v>313</v>
      </c>
      <c r="B348" s="94">
        <v>43445</v>
      </c>
      <c r="C348" s="286" t="s">
        <v>76</v>
      </c>
      <c r="D348" s="272" t="s">
        <v>126</v>
      </c>
      <c r="E348" s="286" t="s">
        <v>146</v>
      </c>
      <c r="F348" s="286" t="s">
        <v>1030</v>
      </c>
      <c r="G348" s="277">
        <v>2360887</v>
      </c>
      <c r="H348" s="277">
        <v>2207429.2799999998</v>
      </c>
      <c r="I348" s="286" t="s">
        <v>707</v>
      </c>
      <c r="J348" s="272" t="s">
        <v>126</v>
      </c>
      <c r="K348" s="281">
        <f t="shared" si="5"/>
        <v>153457.7200000002</v>
      </c>
      <c r="L348" s="271"/>
      <c r="M348" s="271">
        <v>3</v>
      </c>
      <c r="N348" s="271">
        <v>0</v>
      </c>
      <c r="O348" s="271">
        <v>1</v>
      </c>
      <c r="P348" s="271">
        <v>0</v>
      </c>
      <c r="Q348" s="271"/>
      <c r="R348" s="271"/>
      <c r="S348" s="271"/>
      <c r="T348" s="271"/>
      <c r="U348" s="271"/>
      <c r="V348" s="101"/>
      <c r="W348" s="101"/>
      <c r="X348" s="101"/>
      <c r="Y348" s="101"/>
      <c r="Z348" s="101"/>
      <c r="AA348" s="101"/>
      <c r="AB348" s="101"/>
      <c r="AC348" s="101"/>
      <c r="AD348" s="101"/>
      <c r="AE348" s="101"/>
      <c r="AF348" s="101"/>
      <c r="AG348" s="101"/>
      <c r="AH348" s="101"/>
      <c r="AI348" s="101"/>
      <c r="AJ348" s="101"/>
      <c r="AK348" s="101"/>
      <c r="AL348" s="101"/>
      <c r="AM348" s="101"/>
      <c r="AN348" s="101"/>
      <c r="AO348" s="101"/>
      <c r="AP348" s="101"/>
      <c r="AQ348" s="101"/>
      <c r="AR348" s="101"/>
      <c r="AS348" s="101"/>
      <c r="AT348" s="101"/>
      <c r="AU348" s="101"/>
      <c r="AV348" s="101"/>
      <c r="AW348" s="101"/>
      <c r="AX348" s="101"/>
      <c r="AY348" s="101"/>
      <c r="AZ348" s="101"/>
      <c r="BA348" s="101"/>
      <c r="BB348" s="101"/>
      <c r="BC348" s="101"/>
      <c r="BD348" s="101"/>
    </row>
    <row r="349" spans="1:56" s="173" customFormat="1" ht="51" x14ac:dyDescent="0.2">
      <c r="A349" s="271">
        <v>314</v>
      </c>
      <c r="B349" s="94">
        <v>43445</v>
      </c>
      <c r="C349" s="305" t="s">
        <v>131</v>
      </c>
      <c r="D349" s="272" t="s">
        <v>42</v>
      </c>
      <c r="E349" s="286" t="s">
        <v>991</v>
      </c>
      <c r="F349" s="286" t="s">
        <v>992</v>
      </c>
      <c r="G349" s="277"/>
      <c r="H349" s="55">
        <v>0</v>
      </c>
      <c r="I349" s="286" t="s">
        <v>707</v>
      </c>
      <c r="J349" s="280"/>
      <c r="K349" s="281">
        <f t="shared" si="5"/>
        <v>0</v>
      </c>
      <c r="L349" s="271"/>
      <c r="M349" s="271">
        <v>1</v>
      </c>
      <c r="N349" s="271">
        <v>1</v>
      </c>
      <c r="O349" s="271">
        <v>0</v>
      </c>
      <c r="P349" s="271">
        <v>0</v>
      </c>
      <c r="Q349" s="271">
        <v>2895000</v>
      </c>
      <c r="R349" s="271"/>
      <c r="S349" s="101"/>
      <c r="T349" s="271"/>
      <c r="U349" s="271"/>
      <c r="V349" s="101"/>
      <c r="W349" s="101"/>
      <c r="X349" s="101"/>
      <c r="Y349" s="101"/>
      <c r="Z349" s="101"/>
      <c r="AA349" s="101"/>
      <c r="AB349" s="101"/>
      <c r="AC349" s="101"/>
      <c r="AD349" s="101"/>
      <c r="AE349" s="101"/>
      <c r="AF349" s="101"/>
      <c r="AG349" s="101"/>
      <c r="AH349" s="101"/>
      <c r="AI349" s="101"/>
      <c r="AJ349" s="101"/>
      <c r="AK349" s="101"/>
      <c r="AL349" s="101"/>
      <c r="AM349" s="101"/>
      <c r="AN349" s="101"/>
      <c r="AO349" s="101"/>
      <c r="AP349" s="101"/>
      <c r="AQ349" s="101"/>
      <c r="AR349" s="101"/>
      <c r="AS349" s="101"/>
      <c r="AT349" s="101"/>
      <c r="AU349" s="101"/>
      <c r="AV349" s="101"/>
      <c r="AW349" s="101"/>
      <c r="AX349" s="101"/>
      <c r="AY349" s="101"/>
      <c r="AZ349" s="101"/>
      <c r="BA349" s="101"/>
      <c r="BB349" s="101"/>
      <c r="BC349" s="101"/>
      <c r="BD349" s="101"/>
    </row>
    <row r="350" spans="1:56" s="147" customFormat="1" ht="63.75" x14ac:dyDescent="0.2">
      <c r="A350" s="271">
        <v>315</v>
      </c>
      <c r="B350" s="94">
        <v>43445</v>
      </c>
      <c r="C350" s="286" t="s">
        <v>76</v>
      </c>
      <c r="D350" s="274" t="s">
        <v>51</v>
      </c>
      <c r="E350" s="286" t="s">
        <v>993</v>
      </c>
      <c r="F350" s="286" t="s">
        <v>667</v>
      </c>
      <c r="G350" s="277">
        <v>1947462.56</v>
      </c>
      <c r="H350" s="277">
        <v>1937725.25</v>
      </c>
      <c r="I350" s="286" t="s">
        <v>707</v>
      </c>
      <c r="J350" s="274" t="s">
        <v>51</v>
      </c>
      <c r="K350" s="281">
        <f t="shared" si="5"/>
        <v>9737.3100000000559</v>
      </c>
      <c r="L350" s="271"/>
      <c r="M350" s="271">
        <v>2</v>
      </c>
      <c r="N350" s="271">
        <v>0</v>
      </c>
      <c r="O350" s="271">
        <v>0</v>
      </c>
      <c r="P350" s="271">
        <v>0</v>
      </c>
      <c r="Q350" s="271"/>
      <c r="R350" s="271"/>
      <c r="S350" s="271"/>
      <c r="T350" s="271"/>
      <c r="U350" s="271"/>
      <c r="V350" s="101"/>
      <c r="W350" s="101"/>
      <c r="X350" s="101"/>
      <c r="Y350" s="101"/>
      <c r="Z350" s="101"/>
      <c r="AA350" s="101"/>
      <c r="AB350" s="101"/>
      <c r="AC350" s="101"/>
      <c r="AD350" s="101"/>
      <c r="AE350" s="101"/>
      <c r="AF350" s="101"/>
      <c r="AG350" s="101"/>
      <c r="AH350" s="101"/>
      <c r="AI350" s="101"/>
      <c r="AJ350" s="101"/>
      <c r="AK350" s="101"/>
      <c r="AL350" s="101"/>
      <c r="AM350" s="101"/>
      <c r="AN350" s="101"/>
      <c r="AO350" s="101"/>
      <c r="AP350" s="101"/>
      <c r="AQ350" s="101"/>
      <c r="AR350" s="101"/>
      <c r="AS350" s="101"/>
      <c r="AT350" s="101"/>
      <c r="AU350" s="101"/>
      <c r="AV350" s="101"/>
      <c r="AW350" s="101"/>
      <c r="AX350" s="101"/>
      <c r="AY350" s="101"/>
      <c r="AZ350" s="101"/>
      <c r="BA350" s="101"/>
      <c r="BB350" s="101"/>
      <c r="BC350" s="101"/>
      <c r="BD350" s="101"/>
    </row>
    <row r="351" spans="1:56" s="143" customFormat="1" ht="51" x14ac:dyDescent="0.2">
      <c r="A351" s="271">
        <v>316</v>
      </c>
      <c r="B351" s="94">
        <v>43445</v>
      </c>
      <c r="C351" s="305" t="s">
        <v>994</v>
      </c>
      <c r="D351" s="274" t="s">
        <v>51</v>
      </c>
      <c r="E351" s="286" t="s">
        <v>273</v>
      </c>
      <c r="F351" s="286" t="s">
        <v>431</v>
      </c>
      <c r="G351" s="277">
        <v>2466710</v>
      </c>
      <c r="H351" s="277">
        <v>2321328.4500000002</v>
      </c>
      <c r="I351" s="286" t="s">
        <v>707</v>
      </c>
      <c r="J351" s="274" t="s">
        <v>51</v>
      </c>
      <c r="K351" s="281">
        <f t="shared" si="5"/>
        <v>145381.54999999981</v>
      </c>
      <c r="L351" s="271"/>
      <c r="M351" s="271">
        <v>3</v>
      </c>
      <c r="N351" s="271">
        <v>0</v>
      </c>
      <c r="O351" s="271">
        <v>1</v>
      </c>
      <c r="P351" s="271">
        <v>1</v>
      </c>
      <c r="Q351" s="271"/>
      <c r="R351" s="271"/>
      <c r="S351" s="271"/>
      <c r="T351" s="271"/>
      <c r="U351" s="271"/>
      <c r="V351" s="101"/>
      <c r="W351" s="101"/>
      <c r="X351" s="101"/>
      <c r="Y351" s="101"/>
      <c r="Z351" s="101"/>
      <c r="AA351" s="101"/>
      <c r="AB351" s="101"/>
      <c r="AC351" s="101"/>
      <c r="AD351" s="101"/>
      <c r="AE351" s="101"/>
      <c r="AF351" s="101"/>
      <c r="AG351" s="101"/>
      <c r="AH351" s="101"/>
      <c r="AI351" s="101"/>
      <c r="AJ351" s="101"/>
      <c r="AK351" s="101"/>
      <c r="AL351" s="101"/>
      <c r="AM351" s="101"/>
      <c r="AN351" s="101"/>
      <c r="AO351" s="101"/>
      <c r="AP351" s="101"/>
      <c r="AQ351" s="101"/>
      <c r="AR351" s="101"/>
      <c r="AS351" s="101"/>
      <c r="AT351" s="101"/>
      <c r="AU351" s="101"/>
      <c r="AV351" s="101"/>
      <c r="AW351" s="101"/>
      <c r="AX351" s="101"/>
      <c r="AY351" s="101"/>
      <c r="AZ351" s="101"/>
      <c r="BA351" s="101"/>
      <c r="BB351" s="101"/>
      <c r="BC351" s="101"/>
      <c r="BD351" s="101"/>
    </row>
    <row r="352" spans="1:56" s="175" customFormat="1" ht="38.25" x14ac:dyDescent="0.2">
      <c r="A352" s="271">
        <v>317</v>
      </c>
      <c r="B352" s="94">
        <v>43445</v>
      </c>
      <c r="C352" s="305" t="s">
        <v>783</v>
      </c>
      <c r="D352" s="15" t="s">
        <v>22</v>
      </c>
      <c r="E352" s="286" t="s">
        <v>995</v>
      </c>
      <c r="F352" s="286" t="s">
        <v>1031</v>
      </c>
      <c r="G352" s="277">
        <v>28484.33</v>
      </c>
      <c r="H352" s="277">
        <v>25484.33</v>
      </c>
      <c r="I352" s="275"/>
      <c r="J352" s="280" t="s">
        <v>26</v>
      </c>
      <c r="K352" s="281">
        <f t="shared" si="5"/>
        <v>3000</v>
      </c>
      <c r="L352" s="271"/>
      <c r="M352" s="271">
        <v>1</v>
      </c>
      <c r="N352" s="271">
        <v>0</v>
      </c>
      <c r="O352" s="271">
        <v>0</v>
      </c>
      <c r="P352" s="271">
        <v>0</v>
      </c>
      <c r="Q352" s="271"/>
      <c r="R352" s="271"/>
      <c r="S352" s="271"/>
      <c r="T352" s="271"/>
      <c r="U352" s="271"/>
      <c r="V352" s="101"/>
      <c r="W352" s="101"/>
      <c r="X352" s="101"/>
      <c r="Y352" s="101"/>
      <c r="Z352" s="101"/>
      <c r="AA352" s="101"/>
      <c r="AB352" s="101"/>
      <c r="AC352" s="101"/>
      <c r="AD352" s="101"/>
      <c r="AE352" s="101"/>
      <c r="AF352" s="101"/>
      <c r="AG352" s="101"/>
      <c r="AH352" s="101"/>
      <c r="AI352" s="101"/>
      <c r="AJ352" s="101"/>
      <c r="AK352" s="101"/>
      <c r="AL352" s="101"/>
      <c r="AM352" s="101"/>
      <c r="AN352" s="101"/>
      <c r="AO352" s="101"/>
      <c r="AP352" s="101"/>
      <c r="AQ352" s="101"/>
      <c r="AR352" s="101"/>
      <c r="AS352" s="101"/>
      <c r="AT352" s="101"/>
      <c r="AU352" s="101"/>
      <c r="AV352" s="101"/>
      <c r="AW352" s="101"/>
      <c r="AX352" s="101"/>
      <c r="AY352" s="101"/>
      <c r="AZ352" s="101"/>
      <c r="BA352" s="101"/>
      <c r="BB352" s="101"/>
      <c r="BC352" s="101"/>
      <c r="BD352" s="101"/>
    </row>
    <row r="353" spans="1:56" s="175" customFormat="1" ht="51" x14ac:dyDescent="0.2">
      <c r="A353" s="271">
        <v>318</v>
      </c>
      <c r="B353" s="94">
        <v>43445</v>
      </c>
      <c r="C353" s="286" t="s">
        <v>996</v>
      </c>
      <c r="D353" s="274" t="s">
        <v>51</v>
      </c>
      <c r="E353" s="286" t="s">
        <v>273</v>
      </c>
      <c r="F353" s="286" t="s">
        <v>1032</v>
      </c>
      <c r="G353" s="277">
        <v>1942575</v>
      </c>
      <c r="H353" s="277">
        <v>1932862.12</v>
      </c>
      <c r="I353" s="286" t="s">
        <v>707</v>
      </c>
      <c r="J353" s="274" t="s">
        <v>51</v>
      </c>
      <c r="K353" s="281">
        <f t="shared" si="5"/>
        <v>9712.8799999998882</v>
      </c>
      <c r="L353" s="271"/>
      <c r="M353" s="271">
        <v>2</v>
      </c>
      <c r="N353" s="271">
        <v>0</v>
      </c>
      <c r="O353" s="271">
        <v>0</v>
      </c>
      <c r="P353" s="271">
        <v>0</v>
      </c>
      <c r="Q353" s="271"/>
      <c r="R353" s="271"/>
      <c r="S353" s="271"/>
      <c r="T353" s="271"/>
      <c r="U353" s="271"/>
      <c r="V353" s="101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101"/>
      <c r="AH353" s="101"/>
      <c r="AI353" s="101"/>
      <c r="AJ353" s="101"/>
      <c r="AK353" s="101"/>
      <c r="AL353" s="101"/>
      <c r="AM353" s="101"/>
      <c r="AN353" s="101"/>
      <c r="AO353" s="101"/>
      <c r="AP353" s="101"/>
      <c r="AQ353" s="101"/>
      <c r="AR353" s="101"/>
      <c r="AS353" s="101"/>
      <c r="AT353" s="101"/>
      <c r="AU353" s="101"/>
      <c r="AV353" s="101"/>
      <c r="AW353" s="101"/>
      <c r="AX353" s="101"/>
      <c r="AY353" s="101"/>
      <c r="AZ353" s="101"/>
      <c r="BA353" s="101"/>
      <c r="BB353" s="101"/>
      <c r="BC353" s="101"/>
      <c r="BD353" s="101"/>
    </row>
    <row r="354" spans="1:56" s="175" customFormat="1" ht="51" x14ac:dyDescent="0.2">
      <c r="A354" s="271">
        <v>319</v>
      </c>
      <c r="B354" s="94">
        <v>43445</v>
      </c>
      <c r="C354" s="286" t="s">
        <v>76</v>
      </c>
      <c r="D354" s="15" t="s">
        <v>29</v>
      </c>
      <c r="E354" s="286" t="s">
        <v>997</v>
      </c>
      <c r="F354" s="286" t="s">
        <v>918</v>
      </c>
      <c r="G354" s="277">
        <v>144723.22</v>
      </c>
      <c r="H354" s="277">
        <v>106779.37</v>
      </c>
      <c r="I354" s="279" t="s">
        <v>25</v>
      </c>
      <c r="J354" s="310" t="s">
        <v>998</v>
      </c>
      <c r="K354" s="281">
        <f t="shared" si="5"/>
        <v>37943.850000000006</v>
      </c>
      <c r="L354" s="271"/>
      <c r="M354" s="271">
        <v>3</v>
      </c>
      <c r="N354" s="271">
        <v>0</v>
      </c>
      <c r="O354" s="271">
        <v>1</v>
      </c>
      <c r="P354" s="271">
        <v>1</v>
      </c>
      <c r="Q354" s="271"/>
      <c r="R354" s="271"/>
      <c r="S354" s="271"/>
      <c r="T354" s="271"/>
      <c r="U354" s="271"/>
      <c r="V354" s="101"/>
      <c r="W354" s="101"/>
      <c r="X354" s="101"/>
      <c r="Y354" s="101"/>
      <c r="Z354" s="101"/>
      <c r="AA354" s="101"/>
      <c r="AB354" s="101"/>
      <c r="AC354" s="101"/>
      <c r="AD354" s="101"/>
      <c r="AE354" s="101"/>
      <c r="AF354" s="101"/>
      <c r="AG354" s="101"/>
      <c r="AH354" s="101"/>
      <c r="AI354" s="101"/>
      <c r="AJ354" s="101"/>
      <c r="AK354" s="101"/>
      <c r="AL354" s="101"/>
      <c r="AM354" s="101"/>
      <c r="AN354" s="101"/>
      <c r="AO354" s="101"/>
      <c r="AP354" s="101"/>
      <c r="AQ354" s="101"/>
      <c r="AR354" s="101"/>
      <c r="AS354" s="101"/>
      <c r="AT354" s="101"/>
      <c r="AU354" s="101"/>
      <c r="AV354" s="101"/>
      <c r="AW354" s="101"/>
      <c r="AX354" s="101"/>
      <c r="AY354" s="101"/>
      <c r="AZ354" s="101"/>
      <c r="BA354" s="101"/>
      <c r="BB354" s="101"/>
      <c r="BC354" s="101"/>
      <c r="BD354" s="101"/>
    </row>
    <row r="355" spans="1:56" s="175" customFormat="1" ht="38.25" x14ac:dyDescent="0.2">
      <c r="A355" s="271">
        <v>320</v>
      </c>
      <c r="B355" s="94">
        <v>43445</v>
      </c>
      <c r="C355" s="305" t="s">
        <v>131</v>
      </c>
      <c r="D355" s="15" t="s">
        <v>29</v>
      </c>
      <c r="E355" s="286" t="s">
        <v>999</v>
      </c>
      <c r="F355" s="286" t="s">
        <v>1000</v>
      </c>
      <c r="G355" s="277">
        <v>27523.33</v>
      </c>
      <c r="H355" s="277">
        <v>23000</v>
      </c>
      <c r="I355" s="279" t="s">
        <v>25</v>
      </c>
      <c r="J355" s="310" t="s">
        <v>998</v>
      </c>
      <c r="K355" s="281">
        <f t="shared" si="5"/>
        <v>4523.3300000000017</v>
      </c>
      <c r="L355" s="271"/>
      <c r="M355" s="271">
        <v>1</v>
      </c>
      <c r="N355" s="271">
        <v>0</v>
      </c>
      <c r="O355" s="271">
        <v>0</v>
      </c>
      <c r="P355" s="271">
        <v>0</v>
      </c>
      <c r="Q355" s="271"/>
      <c r="R355" s="271"/>
      <c r="S355" s="271"/>
      <c r="T355" s="271"/>
      <c r="U355" s="271"/>
      <c r="V355" s="101"/>
      <c r="W355" s="101"/>
      <c r="X355" s="101"/>
      <c r="Y355" s="101"/>
      <c r="Z355" s="101"/>
      <c r="AA355" s="101"/>
      <c r="AB355" s="101"/>
      <c r="AC355" s="101"/>
      <c r="AD355" s="101"/>
      <c r="AE355" s="101"/>
      <c r="AF355" s="101"/>
      <c r="AG355" s="101"/>
      <c r="AH355" s="101"/>
      <c r="AI355" s="101"/>
      <c r="AJ355" s="101"/>
      <c r="AK355" s="101"/>
      <c r="AL355" s="101"/>
      <c r="AM355" s="101"/>
      <c r="AN355" s="101"/>
      <c r="AO355" s="101"/>
      <c r="AP355" s="101"/>
      <c r="AQ355" s="101"/>
      <c r="AR355" s="101"/>
      <c r="AS355" s="101"/>
      <c r="AT355" s="101"/>
      <c r="AU355" s="101"/>
      <c r="AV355" s="101"/>
      <c r="AW355" s="101"/>
      <c r="AX355" s="101"/>
      <c r="AY355" s="101"/>
      <c r="AZ355" s="101"/>
      <c r="BA355" s="101"/>
      <c r="BB355" s="101"/>
      <c r="BC355" s="101"/>
      <c r="BD355" s="101"/>
    </row>
    <row r="356" spans="1:56" s="175" customFormat="1" ht="51" x14ac:dyDescent="0.2">
      <c r="A356" s="271">
        <v>321</v>
      </c>
      <c r="B356" s="94">
        <v>43446</v>
      </c>
      <c r="C356" s="286" t="s">
        <v>76</v>
      </c>
      <c r="D356" s="274" t="s">
        <v>51</v>
      </c>
      <c r="E356" s="286" t="s">
        <v>1001</v>
      </c>
      <c r="F356" s="286" t="s">
        <v>1033</v>
      </c>
      <c r="G356" s="277">
        <v>41675.699999999997</v>
      </c>
      <c r="H356" s="277">
        <v>0</v>
      </c>
      <c r="I356" s="286" t="s">
        <v>707</v>
      </c>
      <c r="J356" s="274" t="s">
        <v>51</v>
      </c>
      <c r="K356" s="281">
        <f t="shared" si="5"/>
        <v>41675.699999999997</v>
      </c>
      <c r="L356" s="271"/>
      <c r="M356" s="271">
        <v>4</v>
      </c>
      <c r="N356" s="271">
        <v>0</v>
      </c>
      <c r="O356" s="271">
        <v>0</v>
      </c>
      <c r="P356" s="271">
        <v>0</v>
      </c>
      <c r="Q356" s="271"/>
      <c r="R356" s="271"/>
      <c r="S356" s="271"/>
      <c r="T356" s="271"/>
      <c r="U356" s="271"/>
      <c r="V356" s="101"/>
      <c r="W356" s="101"/>
      <c r="X356" s="101"/>
      <c r="Y356" s="101"/>
      <c r="Z356" s="101"/>
      <c r="AA356" s="101"/>
      <c r="AB356" s="101"/>
      <c r="AC356" s="101"/>
      <c r="AD356" s="101"/>
      <c r="AE356" s="101"/>
      <c r="AF356" s="101"/>
      <c r="AG356" s="101"/>
      <c r="AH356" s="101"/>
      <c r="AI356" s="101"/>
      <c r="AJ356" s="101"/>
      <c r="AK356" s="101"/>
      <c r="AL356" s="101"/>
      <c r="AM356" s="101"/>
      <c r="AN356" s="101"/>
      <c r="AO356" s="101"/>
      <c r="AP356" s="101"/>
      <c r="AQ356" s="101"/>
      <c r="AR356" s="101"/>
      <c r="AS356" s="101"/>
      <c r="AT356" s="101"/>
      <c r="AU356" s="101"/>
      <c r="AV356" s="101"/>
      <c r="AW356" s="101"/>
      <c r="AX356" s="101"/>
      <c r="AY356" s="101"/>
      <c r="AZ356" s="101"/>
      <c r="BA356" s="101"/>
      <c r="BB356" s="101"/>
      <c r="BC356" s="101"/>
      <c r="BD356" s="101"/>
    </row>
    <row r="357" spans="1:56" s="175" customFormat="1" ht="51" x14ac:dyDescent="0.2">
      <c r="A357" s="271">
        <v>322</v>
      </c>
      <c r="B357" s="94">
        <v>43446</v>
      </c>
      <c r="C357" s="286" t="s">
        <v>178</v>
      </c>
      <c r="D357" s="15" t="s">
        <v>22</v>
      </c>
      <c r="E357" s="286" t="s">
        <v>914</v>
      </c>
      <c r="F357" s="286" t="s">
        <v>979</v>
      </c>
      <c r="G357" s="277">
        <v>55098.23</v>
      </c>
      <c r="H357" s="277">
        <v>55000</v>
      </c>
      <c r="I357" s="279" t="s">
        <v>25</v>
      </c>
      <c r="J357" s="280" t="s">
        <v>26</v>
      </c>
      <c r="K357" s="281">
        <f t="shared" si="5"/>
        <v>98.230000000003201</v>
      </c>
      <c r="L357" s="271"/>
      <c r="M357" s="271">
        <v>1</v>
      </c>
      <c r="N357" s="271">
        <v>0</v>
      </c>
      <c r="O357" s="271">
        <v>1</v>
      </c>
      <c r="P357" s="271">
        <v>1</v>
      </c>
      <c r="Q357" s="271"/>
      <c r="R357" s="271"/>
      <c r="S357" s="271"/>
      <c r="T357" s="271"/>
      <c r="U357" s="271"/>
      <c r="V357" s="101"/>
      <c r="W357" s="101"/>
      <c r="X357" s="101"/>
      <c r="Y357" s="101"/>
      <c r="Z357" s="101"/>
      <c r="AA357" s="101"/>
      <c r="AB357" s="101"/>
      <c r="AC357" s="101"/>
      <c r="AD357" s="101"/>
      <c r="AE357" s="101"/>
      <c r="AF357" s="101"/>
      <c r="AG357" s="101"/>
      <c r="AH357" s="101"/>
      <c r="AI357" s="101"/>
      <c r="AJ357" s="101"/>
      <c r="AK357" s="101"/>
      <c r="AL357" s="101"/>
      <c r="AM357" s="101"/>
      <c r="AN357" s="101"/>
      <c r="AO357" s="101"/>
      <c r="AP357" s="101"/>
      <c r="AQ357" s="101"/>
      <c r="AR357" s="101"/>
      <c r="AS357" s="101"/>
      <c r="AT357" s="101"/>
      <c r="AU357" s="101"/>
      <c r="AV357" s="101"/>
      <c r="AW357" s="101"/>
      <c r="AX357" s="101"/>
      <c r="AY357" s="101"/>
      <c r="AZ357" s="101"/>
      <c r="BA357" s="101"/>
      <c r="BB357" s="101"/>
      <c r="BC357" s="101"/>
      <c r="BD357" s="101"/>
    </row>
    <row r="358" spans="1:56" s="175" customFormat="1" ht="51" x14ac:dyDescent="0.2">
      <c r="A358" s="271">
        <v>323</v>
      </c>
      <c r="B358" s="94">
        <v>43446</v>
      </c>
      <c r="C358" s="286" t="s">
        <v>178</v>
      </c>
      <c r="D358" s="15" t="s">
        <v>22</v>
      </c>
      <c r="E358" s="286" t="s">
        <v>1002</v>
      </c>
      <c r="F358" s="286" t="s">
        <v>1034</v>
      </c>
      <c r="G358" s="277">
        <v>143333.5</v>
      </c>
      <c r="H358" s="277">
        <v>100722.5</v>
      </c>
      <c r="I358" s="279" t="s">
        <v>25</v>
      </c>
      <c r="J358" s="310" t="s">
        <v>910</v>
      </c>
      <c r="K358" s="281">
        <f t="shared" si="5"/>
        <v>42611</v>
      </c>
      <c r="L358" s="271"/>
      <c r="M358" s="271">
        <v>2</v>
      </c>
      <c r="N358" s="271">
        <v>0</v>
      </c>
      <c r="O358" s="271">
        <v>0</v>
      </c>
      <c r="P358" s="271">
        <v>0</v>
      </c>
      <c r="Q358" s="271"/>
      <c r="R358" s="271"/>
      <c r="S358" s="271"/>
      <c r="T358" s="271"/>
      <c r="U358" s="271"/>
      <c r="V358" s="101"/>
      <c r="W358" s="101"/>
      <c r="X358" s="101"/>
      <c r="Y358" s="101"/>
      <c r="Z358" s="101"/>
      <c r="AA358" s="101"/>
      <c r="AB358" s="101"/>
      <c r="AC358" s="101"/>
      <c r="AD358" s="101"/>
      <c r="AE358" s="101"/>
      <c r="AF358" s="101"/>
      <c r="AG358" s="101"/>
      <c r="AH358" s="101"/>
      <c r="AI358" s="101"/>
      <c r="AJ358" s="101"/>
      <c r="AK358" s="101"/>
      <c r="AL358" s="101"/>
      <c r="AM358" s="101"/>
      <c r="AN358" s="101"/>
      <c r="AO358" s="101"/>
      <c r="AP358" s="101"/>
      <c r="AQ358" s="101"/>
      <c r="AR358" s="101"/>
      <c r="AS358" s="101"/>
      <c r="AT358" s="101"/>
      <c r="AU358" s="101"/>
      <c r="AV358" s="101"/>
      <c r="AW358" s="101"/>
      <c r="AX358" s="101"/>
      <c r="AY358" s="101"/>
      <c r="AZ358" s="101"/>
      <c r="BA358" s="101"/>
      <c r="BB358" s="101"/>
      <c r="BC358" s="101"/>
      <c r="BD358" s="101"/>
    </row>
    <row r="359" spans="1:56" s="175" customFormat="1" ht="51" x14ac:dyDescent="0.2">
      <c r="A359" s="271">
        <v>324</v>
      </c>
      <c r="B359" s="94">
        <v>43448</v>
      </c>
      <c r="C359" s="305" t="s">
        <v>98</v>
      </c>
      <c r="D359" s="274" t="s">
        <v>51</v>
      </c>
      <c r="E359" s="286" t="s">
        <v>1003</v>
      </c>
      <c r="F359" s="286" t="s">
        <v>1035</v>
      </c>
      <c r="G359" s="277">
        <v>2364435.62</v>
      </c>
      <c r="H359" s="277">
        <v>1997948.04</v>
      </c>
      <c r="I359" s="286" t="s">
        <v>707</v>
      </c>
      <c r="J359" s="274" t="s">
        <v>51</v>
      </c>
      <c r="K359" s="281">
        <f t="shared" si="5"/>
        <v>366487.58000000007</v>
      </c>
      <c r="L359" s="271"/>
      <c r="M359" s="271">
        <v>2</v>
      </c>
      <c r="N359" s="271">
        <v>0</v>
      </c>
      <c r="O359" s="271">
        <v>0</v>
      </c>
      <c r="P359" s="271">
        <v>0</v>
      </c>
      <c r="Q359" s="271"/>
      <c r="R359" s="271"/>
      <c r="S359" s="271"/>
      <c r="T359" s="271"/>
      <c r="U359" s="271"/>
      <c r="V359" s="101"/>
      <c r="W359" s="101"/>
      <c r="X359" s="101"/>
      <c r="Y359" s="101"/>
      <c r="Z359" s="101"/>
      <c r="AA359" s="101"/>
      <c r="AB359" s="101"/>
      <c r="AC359" s="101"/>
      <c r="AD359" s="101"/>
      <c r="AE359" s="101"/>
      <c r="AF359" s="101"/>
      <c r="AG359" s="101"/>
      <c r="AH359" s="101"/>
      <c r="AI359" s="101"/>
      <c r="AJ359" s="101"/>
      <c r="AK359" s="101"/>
      <c r="AL359" s="101"/>
      <c r="AM359" s="101"/>
      <c r="AN359" s="101"/>
      <c r="AO359" s="101"/>
      <c r="AP359" s="101"/>
      <c r="AQ359" s="101"/>
      <c r="AR359" s="101"/>
      <c r="AS359" s="101"/>
      <c r="AT359" s="101"/>
      <c r="AU359" s="101"/>
      <c r="AV359" s="101"/>
      <c r="AW359" s="101"/>
      <c r="AX359" s="101"/>
      <c r="AY359" s="101"/>
      <c r="AZ359" s="101"/>
      <c r="BA359" s="101"/>
      <c r="BB359" s="101"/>
      <c r="BC359" s="101"/>
      <c r="BD359" s="101"/>
    </row>
    <row r="360" spans="1:56" s="175" customFormat="1" ht="63.75" x14ac:dyDescent="0.2">
      <c r="A360" s="271">
        <v>325</v>
      </c>
      <c r="B360" s="94">
        <v>43448</v>
      </c>
      <c r="C360" s="286" t="s">
        <v>76</v>
      </c>
      <c r="D360" s="274" t="s">
        <v>42</v>
      </c>
      <c r="E360" s="286" t="s">
        <v>1004</v>
      </c>
      <c r="F360" s="286" t="s">
        <v>927</v>
      </c>
      <c r="G360" s="277">
        <v>44273</v>
      </c>
      <c r="H360" s="277">
        <v>29662.63</v>
      </c>
      <c r="I360" s="286" t="s">
        <v>707</v>
      </c>
      <c r="J360" s="271" t="s">
        <v>42</v>
      </c>
      <c r="K360" s="281">
        <f t="shared" si="5"/>
        <v>14610.369999999999</v>
      </c>
      <c r="L360" s="271"/>
      <c r="M360" s="271">
        <v>2</v>
      </c>
      <c r="N360" s="271">
        <v>0</v>
      </c>
      <c r="O360" s="271">
        <v>0</v>
      </c>
      <c r="P360" s="271">
        <v>0</v>
      </c>
      <c r="Q360" s="271"/>
      <c r="R360" s="271"/>
      <c r="S360" s="271"/>
      <c r="T360" s="271"/>
      <c r="U360" s="271"/>
      <c r="V360" s="101"/>
      <c r="W360" s="101"/>
      <c r="X360" s="101"/>
      <c r="Y360" s="101"/>
      <c r="Z360" s="101"/>
      <c r="AA360" s="101"/>
      <c r="AB360" s="101"/>
      <c r="AC360" s="101"/>
      <c r="AD360" s="101"/>
      <c r="AE360" s="101"/>
      <c r="AF360" s="101"/>
      <c r="AG360" s="101"/>
      <c r="AH360" s="101"/>
      <c r="AI360" s="101"/>
      <c r="AJ360" s="101"/>
      <c r="AK360" s="101"/>
      <c r="AL360" s="101"/>
      <c r="AM360" s="101"/>
      <c r="AN360" s="101"/>
      <c r="AO360" s="101"/>
      <c r="AP360" s="101"/>
      <c r="AQ360" s="101"/>
      <c r="AR360" s="101"/>
      <c r="AS360" s="101"/>
      <c r="AT360" s="101"/>
      <c r="AU360" s="101"/>
      <c r="AV360" s="101"/>
      <c r="AW360" s="101"/>
      <c r="AX360" s="101"/>
      <c r="AY360" s="101"/>
      <c r="AZ360" s="101"/>
      <c r="BA360" s="101"/>
      <c r="BB360" s="101"/>
      <c r="BC360" s="101"/>
      <c r="BD360" s="101"/>
    </row>
    <row r="361" spans="1:56" s="175" customFormat="1" ht="38.25" x14ac:dyDescent="0.2">
      <c r="A361" s="271">
        <v>326</v>
      </c>
      <c r="B361" s="94">
        <v>43448</v>
      </c>
      <c r="C361" s="305" t="s">
        <v>131</v>
      </c>
      <c r="D361" s="15" t="s">
        <v>29</v>
      </c>
      <c r="E361" s="286" t="s">
        <v>1005</v>
      </c>
      <c r="F361" s="286" t="s">
        <v>1036</v>
      </c>
      <c r="G361" s="277">
        <v>27766.3</v>
      </c>
      <c r="H361" s="277">
        <v>22700</v>
      </c>
      <c r="I361" s="279" t="s">
        <v>25</v>
      </c>
      <c r="J361" s="271" t="s">
        <v>26</v>
      </c>
      <c r="K361" s="281">
        <f t="shared" si="5"/>
        <v>5066.2999999999993</v>
      </c>
      <c r="L361" s="271"/>
      <c r="M361" s="271">
        <v>1</v>
      </c>
      <c r="N361" s="271">
        <v>0</v>
      </c>
      <c r="O361" s="271">
        <v>1</v>
      </c>
      <c r="P361" s="271">
        <v>0</v>
      </c>
      <c r="Q361" s="271"/>
      <c r="R361" s="271"/>
      <c r="S361" s="271"/>
      <c r="T361" s="271"/>
      <c r="U361" s="271"/>
      <c r="V361" s="101"/>
      <c r="W361" s="101"/>
      <c r="X361" s="101"/>
      <c r="Y361" s="101"/>
      <c r="Z361" s="101"/>
      <c r="AA361" s="101"/>
      <c r="AB361" s="101"/>
      <c r="AC361" s="101"/>
      <c r="AD361" s="101"/>
      <c r="AE361" s="101"/>
      <c r="AF361" s="101"/>
      <c r="AG361" s="101"/>
      <c r="AH361" s="101"/>
      <c r="AI361" s="101"/>
      <c r="AJ361" s="101"/>
      <c r="AK361" s="101"/>
      <c r="AL361" s="101"/>
      <c r="AM361" s="101"/>
      <c r="AN361" s="101"/>
      <c r="AO361" s="101"/>
      <c r="AP361" s="101"/>
      <c r="AQ361" s="101"/>
      <c r="AR361" s="101"/>
      <c r="AS361" s="101"/>
      <c r="AT361" s="101"/>
      <c r="AU361" s="101"/>
      <c r="AV361" s="101"/>
      <c r="AW361" s="101"/>
      <c r="AX361" s="101"/>
      <c r="AY361" s="101"/>
      <c r="AZ361" s="101"/>
      <c r="BA361" s="101"/>
      <c r="BB361" s="101"/>
      <c r="BC361" s="101"/>
      <c r="BD361" s="101"/>
    </row>
    <row r="362" spans="1:56" s="175" customFormat="1" ht="38.25" x14ac:dyDescent="0.2">
      <c r="A362" s="271">
        <v>327</v>
      </c>
      <c r="B362" s="94">
        <v>43448</v>
      </c>
      <c r="C362" s="305" t="s">
        <v>131</v>
      </c>
      <c r="D362" s="15" t="s">
        <v>29</v>
      </c>
      <c r="E362" s="286" t="s">
        <v>1006</v>
      </c>
      <c r="F362" s="286" t="s">
        <v>1036</v>
      </c>
      <c r="G362" s="277">
        <v>23418.26</v>
      </c>
      <c r="H362" s="277">
        <v>9000</v>
      </c>
      <c r="I362" s="279" t="s">
        <v>25</v>
      </c>
      <c r="J362" s="271" t="s">
        <v>26</v>
      </c>
      <c r="K362" s="281">
        <f t="shared" si="5"/>
        <v>14418.259999999998</v>
      </c>
      <c r="L362" s="271"/>
      <c r="M362" s="271">
        <v>1</v>
      </c>
      <c r="N362" s="271">
        <v>0</v>
      </c>
      <c r="O362" s="271">
        <v>1</v>
      </c>
      <c r="P362" s="271">
        <v>0</v>
      </c>
      <c r="Q362" s="271"/>
      <c r="R362" s="271"/>
      <c r="S362" s="271"/>
      <c r="T362" s="271"/>
      <c r="U362" s="271"/>
      <c r="V362" s="101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101"/>
      <c r="AH362" s="101"/>
      <c r="AI362" s="101"/>
      <c r="AJ362" s="101"/>
      <c r="AK362" s="101"/>
      <c r="AL362" s="101"/>
      <c r="AM362" s="101"/>
      <c r="AN362" s="101"/>
      <c r="AO362" s="101"/>
      <c r="AP362" s="101"/>
      <c r="AQ362" s="101"/>
      <c r="AR362" s="101"/>
      <c r="AS362" s="101"/>
      <c r="AT362" s="101"/>
      <c r="AU362" s="101"/>
      <c r="AV362" s="101"/>
      <c r="AW362" s="101"/>
      <c r="AX362" s="101"/>
      <c r="AY362" s="101"/>
      <c r="AZ362" s="101"/>
      <c r="BA362" s="101"/>
      <c r="BB362" s="101"/>
      <c r="BC362" s="101"/>
      <c r="BD362" s="101"/>
    </row>
    <row r="363" spans="1:56" s="175" customFormat="1" ht="51" x14ac:dyDescent="0.2">
      <c r="A363" s="271">
        <v>328</v>
      </c>
      <c r="B363" s="94">
        <v>43448</v>
      </c>
      <c r="C363" s="286" t="s">
        <v>76</v>
      </c>
      <c r="D363" s="274" t="s">
        <v>42</v>
      </c>
      <c r="E363" s="286" t="s">
        <v>713</v>
      </c>
      <c r="F363" s="286" t="s">
        <v>1037</v>
      </c>
      <c r="G363" s="277">
        <v>877564.47</v>
      </c>
      <c r="H363" s="277">
        <v>697212.18</v>
      </c>
      <c r="I363" s="279" t="s">
        <v>25</v>
      </c>
      <c r="J363" s="271" t="s">
        <v>42</v>
      </c>
      <c r="K363" s="281">
        <f t="shared" si="5"/>
        <v>180352.28999999992</v>
      </c>
      <c r="L363" s="271"/>
      <c r="M363" s="271">
        <v>3</v>
      </c>
      <c r="N363" s="271">
        <v>0</v>
      </c>
      <c r="O363" s="271">
        <v>0</v>
      </c>
      <c r="P363" s="271">
        <v>0</v>
      </c>
      <c r="Q363" s="271"/>
      <c r="R363" s="271"/>
      <c r="S363" s="271"/>
      <c r="T363" s="271"/>
      <c r="U363" s="271"/>
      <c r="V363" s="101"/>
      <c r="W363" s="101"/>
      <c r="X363" s="101"/>
      <c r="Y363" s="101"/>
      <c r="Z363" s="101"/>
      <c r="AA363" s="101"/>
      <c r="AB363" s="101"/>
      <c r="AC363" s="101"/>
      <c r="AD363" s="101"/>
      <c r="AE363" s="101"/>
      <c r="AF363" s="101"/>
      <c r="AG363" s="101"/>
      <c r="AH363" s="101"/>
      <c r="AI363" s="101"/>
      <c r="AJ363" s="101"/>
      <c r="AK363" s="101"/>
      <c r="AL363" s="101"/>
      <c r="AM363" s="101"/>
      <c r="AN363" s="101"/>
      <c r="AO363" s="101"/>
      <c r="AP363" s="101"/>
      <c r="AQ363" s="101"/>
      <c r="AR363" s="101"/>
      <c r="AS363" s="101"/>
      <c r="AT363" s="101"/>
      <c r="AU363" s="101"/>
      <c r="AV363" s="101"/>
      <c r="AW363" s="101"/>
      <c r="AX363" s="101"/>
      <c r="AY363" s="101"/>
      <c r="AZ363" s="101"/>
      <c r="BA363" s="101"/>
      <c r="BB363" s="101"/>
      <c r="BC363" s="101"/>
      <c r="BD363" s="101"/>
    </row>
    <row r="364" spans="1:56" s="175" customFormat="1" ht="51" x14ac:dyDescent="0.2">
      <c r="A364" s="271">
        <v>329</v>
      </c>
      <c r="B364" s="94">
        <v>43451</v>
      </c>
      <c r="C364" s="286" t="s">
        <v>76</v>
      </c>
      <c r="D364" s="274" t="s">
        <v>51</v>
      </c>
      <c r="E364" s="286" t="s">
        <v>1007</v>
      </c>
      <c r="F364" s="286" t="s">
        <v>1038</v>
      </c>
      <c r="G364" s="277">
        <v>47770.6</v>
      </c>
      <c r="H364" s="277">
        <v>0</v>
      </c>
      <c r="I364" s="286" t="s">
        <v>707</v>
      </c>
      <c r="J364" s="274" t="s">
        <v>51</v>
      </c>
      <c r="K364" s="281">
        <f t="shared" si="5"/>
        <v>47770.6</v>
      </c>
      <c r="L364" s="271"/>
      <c r="M364" s="271">
        <v>7</v>
      </c>
      <c r="N364" s="271">
        <v>0</v>
      </c>
      <c r="O364" s="271">
        <v>0</v>
      </c>
      <c r="P364" s="271">
        <v>0</v>
      </c>
      <c r="Q364" s="271"/>
      <c r="R364" s="271"/>
      <c r="S364" s="271"/>
      <c r="T364" s="271"/>
      <c r="U364" s="271"/>
      <c r="V364" s="101"/>
      <c r="W364" s="101"/>
      <c r="X364" s="101"/>
      <c r="Y364" s="101"/>
      <c r="Z364" s="101"/>
      <c r="AA364" s="101"/>
      <c r="AB364" s="101"/>
      <c r="AC364" s="101"/>
      <c r="AD364" s="101"/>
      <c r="AE364" s="101"/>
      <c r="AF364" s="101"/>
      <c r="AG364" s="101"/>
      <c r="AH364" s="101"/>
      <c r="AI364" s="101"/>
      <c r="AJ364" s="101"/>
      <c r="AK364" s="101"/>
      <c r="AL364" s="101"/>
      <c r="AM364" s="101"/>
      <c r="AN364" s="101"/>
      <c r="AO364" s="101"/>
      <c r="AP364" s="101"/>
      <c r="AQ364" s="101"/>
      <c r="AR364" s="101"/>
      <c r="AS364" s="101"/>
      <c r="AT364" s="101"/>
      <c r="AU364" s="101"/>
      <c r="AV364" s="101"/>
      <c r="AW364" s="101"/>
      <c r="AX364" s="101"/>
      <c r="AY364" s="101"/>
      <c r="AZ364" s="101"/>
      <c r="BA364" s="101"/>
      <c r="BB364" s="101"/>
      <c r="BC364" s="101"/>
      <c r="BD364" s="101"/>
    </row>
    <row r="365" spans="1:56" s="175" customFormat="1" ht="25.5" x14ac:dyDescent="0.2">
      <c r="A365" s="271">
        <v>330</v>
      </c>
      <c r="B365" s="94">
        <v>43452</v>
      </c>
      <c r="C365" s="275" t="s">
        <v>21</v>
      </c>
      <c r="D365" s="310" t="s">
        <v>42</v>
      </c>
      <c r="E365" s="286" t="s">
        <v>94</v>
      </c>
      <c r="F365" s="286" t="s">
        <v>93</v>
      </c>
      <c r="G365" s="277"/>
      <c r="H365" s="55">
        <v>0</v>
      </c>
      <c r="I365" s="279" t="s">
        <v>25</v>
      </c>
      <c r="J365" s="271"/>
      <c r="K365" s="281">
        <f t="shared" si="5"/>
        <v>0</v>
      </c>
      <c r="L365" s="271"/>
      <c r="M365" s="271">
        <v>0</v>
      </c>
      <c r="N365" s="271">
        <v>0</v>
      </c>
      <c r="O365" s="271">
        <v>0</v>
      </c>
      <c r="P365" s="271">
        <v>0</v>
      </c>
      <c r="Q365" s="271">
        <v>654060</v>
      </c>
      <c r="R365" s="271"/>
      <c r="S365" s="271"/>
      <c r="T365" s="271"/>
      <c r="U365" s="271"/>
      <c r="V365" s="101"/>
      <c r="W365" s="101"/>
      <c r="X365" s="101"/>
      <c r="Y365" s="101"/>
      <c r="Z365" s="101"/>
      <c r="AA365" s="101"/>
      <c r="AB365" s="101"/>
      <c r="AC365" s="101"/>
      <c r="AD365" s="101"/>
      <c r="AE365" s="101"/>
      <c r="AF365" s="101"/>
      <c r="AG365" s="101"/>
      <c r="AH365" s="101"/>
      <c r="AI365" s="101"/>
      <c r="AJ365" s="101"/>
      <c r="AK365" s="101"/>
      <c r="AL365" s="101"/>
      <c r="AM365" s="101"/>
      <c r="AN365" s="101"/>
      <c r="AO365" s="101"/>
      <c r="AP365" s="101"/>
      <c r="AQ365" s="101"/>
      <c r="AR365" s="101"/>
      <c r="AS365" s="101"/>
      <c r="AT365" s="101"/>
      <c r="AU365" s="101"/>
      <c r="AV365" s="101"/>
      <c r="AW365" s="101"/>
      <c r="AX365" s="101"/>
      <c r="AY365" s="101"/>
      <c r="AZ365" s="101"/>
      <c r="BA365" s="101"/>
      <c r="BB365" s="101"/>
      <c r="BC365" s="101"/>
      <c r="BD365" s="101"/>
    </row>
    <row r="366" spans="1:56" s="175" customFormat="1" ht="51" x14ac:dyDescent="0.2">
      <c r="A366" s="271">
        <v>331</v>
      </c>
      <c r="B366" s="94">
        <v>43452</v>
      </c>
      <c r="C366" s="305" t="s">
        <v>98</v>
      </c>
      <c r="D366" s="274" t="s">
        <v>51</v>
      </c>
      <c r="E366" s="286" t="s">
        <v>1008</v>
      </c>
      <c r="F366" s="286" t="s">
        <v>655</v>
      </c>
      <c r="G366" s="277">
        <v>4421465</v>
      </c>
      <c r="H366" s="277">
        <v>3955785</v>
      </c>
      <c r="I366" s="286" t="s">
        <v>707</v>
      </c>
      <c r="J366" s="274" t="s">
        <v>51</v>
      </c>
      <c r="K366" s="281">
        <f t="shared" si="5"/>
        <v>465680</v>
      </c>
      <c r="L366" s="271"/>
      <c r="M366" s="271">
        <v>2</v>
      </c>
      <c r="N366" s="271">
        <v>0</v>
      </c>
      <c r="O366" s="271">
        <v>1</v>
      </c>
      <c r="P366" s="271">
        <v>1</v>
      </c>
      <c r="Q366" s="271"/>
      <c r="R366" s="271"/>
      <c r="S366" s="271"/>
      <c r="T366" s="271"/>
      <c r="U366" s="271"/>
      <c r="V366" s="101"/>
      <c r="W366" s="101"/>
      <c r="X366" s="101"/>
      <c r="Y366" s="101"/>
      <c r="Z366" s="101"/>
      <c r="AA366" s="101"/>
      <c r="AB366" s="101"/>
      <c r="AC366" s="101"/>
      <c r="AD366" s="101"/>
      <c r="AE366" s="101"/>
      <c r="AF366" s="101"/>
      <c r="AG366" s="101"/>
      <c r="AH366" s="101"/>
      <c r="AI366" s="101"/>
      <c r="AJ366" s="101"/>
      <c r="AK366" s="101"/>
      <c r="AL366" s="101"/>
      <c r="AM366" s="101"/>
      <c r="AN366" s="101"/>
      <c r="AO366" s="101"/>
      <c r="AP366" s="101"/>
      <c r="AQ366" s="101"/>
      <c r="AR366" s="101"/>
      <c r="AS366" s="101"/>
      <c r="AT366" s="101"/>
      <c r="AU366" s="101"/>
      <c r="AV366" s="101"/>
      <c r="AW366" s="101"/>
      <c r="AX366" s="101"/>
      <c r="AY366" s="101"/>
      <c r="AZ366" s="101"/>
      <c r="BA366" s="101"/>
      <c r="BB366" s="101"/>
      <c r="BC366" s="101"/>
      <c r="BD366" s="101"/>
    </row>
    <row r="367" spans="1:56" s="175" customFormat="1" ht="51" x14ac:dyDescent="0.2">
      <c r="A367" s="271">
        <v>332</v>
      </c>
      <c r="B367" s="94">
        <v>43455</v>
      </c>
      <c r="C367" s="286" t="s">
        <v>178</v>
      </c>
      <c r="D367" s="274" t="s">
        <v>51</v>
      </c>
      <c r="E367" s="286" t="s">
        <v>1009</v>
      </c>
      <c r="F367" s="286" t="s">
        <v>1039</v>
      </c>
      <c r="G367" s="277">
        <v>715908</v>
      </c>
      <c r="H367" s="277">
        <v>715908</v>
      </c>
      <c r="I367" s="279" t="s">
        <v>25</v>
      </c>
      <c r="J367" s="271" t="s">
        <v>26</v>
      </c>
      <c r="K367" s="281">
        <f t="shared" si="5"/>
        <v>0</v>
      </c>
      <c r="L367" s="271"/>
      <c r="M367" s="271">
        <v>1</v>
      </c>
      <c r="N367" s="271">
        <v>0</v>
      </c>
      <c r="O367" s="271">
        <v>0</v>
      </c>
      <c r="P367" s="271">
        <v>0</v>
      </c>
      <c r="Q367" s="271"/>
      <c r="R367" s="271"/>
      <c r="S367" s="271"/>
      <c r="T367" s="271"/>
      <c r="U367" s="271"/>
      <c r="V367" s="101"/>
      <c r="W367" s="101"/>
      <c r="X367" s="101"/>
      <c r="Y367" s="101"/>
      <c r="Z367" s="101"/>
      <c r="AA367" s="101"/>
      <c r="AB367" s="101"/>
      <c r="AC367" s="101"/>
      <c r="AD367" s="101"/>
      <c r="AE367" s="101"/>
      <c r="AF367" s="101"/>
      <c r="AG367" s="101"/>
      <c r="AH367" s="101"/>
      <c r="AI367" s="101"/>
      <c r="AJ367" s="101"/>
      <c r="AK367" s="101"/>
      <c r="AL367" s="101"/>
      <c r="AM367" s="101"/>
      <c r="AN367" s="101"/>
      <c r="AO367" s="101"/>
      <c r="AP367" s="101"/>
      <c r="AQ367" s="101"/>
      <c r="AR367" s="101"/>
      <c r="AS367" s="101"/>
      <c r="AT367" s="101"/>
      <c r="AU367" s="101"/>
      <c r="AV367" s="101"/>
      <c r="AW367" s="101"/>
      <c r="AX367" s="101"/>
      <c r="AY367" s="101"/>
      <c r="AZ367" s="101"/>
      <c r="BA367" s="101"/>
      <c r="BB367" s="101"/>
      <c r="BC367" s="101"/>
      <c r="BD367" s="101"/>
    </row>
    <row r="368" spans="1:56" s="175" customFormat="1" ht="51" x14ac:dyDescent="0.2">
      <c r="A368" s="271">
        <v>333</v>
      </c>
      <c r="B368" s="94">
        <v>43455</v>
      </c>
      <c r="C368" s="286" t="s">
        <v>76</v>
      </c>
      <c r="D368" s="310" t="s">
        <v>42</v>
      </c>
      <c r="E368" s="286" t="s">
        <v>1043</v>
      </c>
      <c r="F368" s="286" t="s">
        <v>48</v>
      </c>
      <c r="G368" s="277">
        <v>1604111</v>
      </c>
      <c r="H368" s="277">
        <v>1596000</v>
      </c>
      <c r="I368" s="279" t="s">
        <v>25</v>
      </c>
      <c r="J368" s="280" t="s">
        <v>148</v>
      </c>
      <c r="K368" s="281">
        <f t="shared" si="5"/>
        <v>8111</v>
      </c>
      <c r="L368" s="271"/>
      <c r="M368" s="271">
        <v>2</v>
      </c>
      <c r="N368" s="271">
        <v>0</v>
      </c>
      <c r="O368" s="271">
        <v>1</v>
      </c>
      <c r="P368" s="271">
        <v>0</v>
      </c>
      <c r="Q368" s="271"/>
      <c r="R368" s="271"/>
      <c r="S368" s="271"/>
      <c r="T368" s="271"/>
      <c r="U368" s="271"/>
      <c r="V368" s="101"/>
      <c r="W368" s="101"/>
      <c r="X368" s="101"/>
      <c r="Y368" s="101"/>
      <c r="Z368" s="101"/>
      <c r="AA368" s="101"/>
      <c r="AB368" s="101"/>
      <c r="AC368" s="101"/>
      <c r="AD368" s="101"/>
      <c r="AE368" s="101"/>
      <c r="AF368" s="101"/>
      <c r="AG368" s="101"/>
      <c r="AH368" s="101"/>
      <c r="AI368" s="101"/>
      <c r="AJ368" s="101"/>
      <c r="AK368" s="101"/>
      <c r="AL368" s="101"/>
      <c r="AM368" s="101"/>
      <c r="AN368" s="101"/>
      <c r="AO368" s="101"/>
      <c r="AP368" s="101"/>
      <c r="AQ368" s="101"/>
      <c r="AR368" s="101"/>
      <c r="AS368" s="101"/>
      <c r="AT368" s="101"/>
      <c r="AU368" s="101"/>
      <c r="AV368" s="101"/>
      <c r="AW368" s="101"/>
      <c r="AX368" s="101"/>
      <c r="AY368" s="101"/>
      <c r="AZ368" s="101"/>
      <c r="BA368" s="101"/>
      <c r="BB368" s="101"/>
      <c r="BC368" s="101"/>
      <c r="BD368" s="101"/>
    </row>
    <row r="369" spans="1:56" s="175" customFormat="1" ht="38.25" x14ac:dyDescent="0.2">
      <c r="A369" s="271">
        <v>334</v>
      </c>
      <c r="B369" s="94">
        <v>43455</v>
      </c>
      <c r="C369" s="275" t="s">
        <v>21</v>
      </c>
      <c r="D369" s="15" t="s">
        <v>29</v>
      </c>
      <c r="E369" s="286" t="s">
        <v>1010</v>
      </c>
      <c r="F369" s="286" t="s">
        <v>24</v>
      </c>
      <c r="G369" s="277">
        <v>59640</v>
      </c>
      <c r="H369" s="277">
        <v>59640</v>
      </c>
      <c r="I369" s="279" t="s">
        <v>25</v>
      </c>
      <c r="J369" s="271" t="s">
        <v>26</v>
      </c>
      <c r="K369" s="281">
        <f t="shared" si="5"/>
        <v>0</v>
      </c>
      <c r="L369" s="271"/>
      <c r="M369" s="271">
        <v>1</v>
      </c>
      <c r="N369" s="271">
        <v>0</v>
      </c>
      <c r="O369" s="271">
        <v>1</v>
      </c>
      <c r="P369" s="271">
        <v>1</v>
      </c>
      <c r="Q369" s="271"/>
      <c r="R369" s="271"/>
      <c r="S369" s="271"/>
      <c r="T369" s="271"/>
      <c r="U369" s="271"/>
      <c r="V369" s="101"/>
      <c r="W369" s="101"/>
      <c r="X369" s="101"/>
      <c r="Y369" s="101"/>
      <c r="Z369" s="101"/>
      <c r="AA369" s="101"/>
      <c r="AB369" s="101"/>
      <c r="AC369" s="101"/>
      <c r="AD369" s="101"/>
      <c r="AE369" s="101"/>
      <c r="AF369" s="101"/>
      <c r="AG369" s="101"/>
      <c r="AH369" s="101"/>
      <c r="AI369" s="101"/>
      <c r="AJ369" s="101"/>
      <c r="AK369" s="101"/>
      <c r="AL369" s="101"/>
      <c r="AM369" s="101"/>
      <c r="AN369" s="101"/>
      <c r="AO369" s="101"/>
      <c r="AP369" s="101"/>
      <c r="AQ369" s="101"/>
      <c r="AR369" s="101"/>
      <c r="AS369" s="101"/>
      <c r="AT369" s="101"/>
      <c r="AU369" s="101"/>
      <c r="AV369" s="101"/>
      <c r="AW369" s="101"/>
      <c r="AX369" s="101"/>
      <c r="AY369" s="101"/>
      <c r="AZ369" s="101"/>
      <c r="BA369" s="101"/>
      <c r="BB369" s="101"/>
      <c r="BC369" s="101"/>
      <c r="BD369" s="101"/>
    </row>
    <row r="370" spans="1:56" s="175" customFormat="1" ht="51" x14ac:dyDescent="0.2">
      <c r="A370" s="271">
        <v>335</v>
      </c>
      <c r="B370" s="94">
        <v>43458</v>
      </c>
      <c r="C370" s="286" t="s">
        <v>76</v>
      </c>
      <c r="D370" s="274" t="s">
        <v>51</v>
      </c>
      <c r="E370" s="286" t="s">
        <v>1040</v>
      </c>
      <c r="F370" s="315" t="s">
        <v>361</v>
      </c>
      <c r="G370" s="277">
        <v>4192447</v>
      </c>
      <c r="H370" s="277">
        <v>3332995.16</v>
      </c>
      <c r="I370" s="286" t="s">
        <v>707</v>
      </c>
      <c r="J370" s="274" t="s">
        <v>51</v>
      </c>
      <c r="K370" s="281">
        <f t="shared" si="5"/>
        <v>859451.83999999985</v>
      </c>
      <c r="L370" s="271"/>
      <c r="M370" s="271">
        <v>2</v>
      </c>
      <c r="N370" s="271">
        <v>0</v>
      </c>
      <c r="O370" s="271">
        <v>0</v>
      </c>
      <c r="P370" s="271">
        <v>0</v>
      </c>
      <c r="Q370" s="271"/>
      <c r="R370" s="271"/>
      <c r="S370" s="271"/>
      <c r="T370" s="271"/>
      <c r="U370" s="271"/>
      <c r="V370" s="101"/>
      <c r="W370" s="101"/>
      <c r="X370" s="101"/>
      <c r="Y370" s="101"/>
      <c r="Z370" s="101"/>
      <c r="AA370" s="101"/>
      <c r="AB370" s="101"/>
      <c r="AC370" s="101"/>
      <c r="AD370" s="101"/>
      <c r="AE370" s="101"/>
      <c r="AF370" s="101"/>
      <c r="AG370" s="101"/>
      <c r="AH370" s="101"/>
      <c r="AI370" s="101"/>
      <c r="AJ370" s="101"/>
      <c r="AK370" s="101"/>
      <c r="AL370" s="101"/>
      <c r="AM370" s="101"/>
      <c r="AN370" s="101"/>
      <c r="AO370" s="101"/>
      <c r="AP370" s="101"/>
      <c r="AQ370" s="101"/>
      <c r="AR370" s="101"/>
      <c r="AS370" s="101"/>
      <c r="AT370" s="101"/>
      <c r="AU370" s="101"/>
      <c r="AV370" s="101"/>
      <c r="AW370" s="101"/>
      <c r="AX370" s="101"/>
      <c r="AY370" s="101"/>
      <c r="AZ370" s="101"/>
      <c r="BA370" s="101"/>
      <c r="BB370" s="101"/>
      <c r="BC370" s="101"/>
      <c r="BD370" s="101"/>
    </row>
    <row r="371" spans="1:56" s="175" customFormat="1" ht="38.25" x14ac:dyDescent="0.2">
      <c r="A371" s="271">
        <v>336</v>
      </c>
      <c r="B371" s="94">
        <v>43458</v>
      </c>
      <c r="C371" s="286" t="s">
        <v>21</v>
      </c>
      <c r="D371" s="15" t="s">
        <v>29</v>
      </c>
      <c r="E371" s="286" t="s">
        <v>1011</v>
      </c>
      <c r="F371" s="286" t="s">
        <v>1012</v>
      </c>
      <c r="G371" s="277">
        <v>123256</v>
      </c>
      <c r="H371" s="277">
        <v>121367.4</v>
      </c>
      <c r="I371" s="279" t="s">
        <v>25</v>
      </c>
      <c r="J371" s="280" t="s">
        <v>26</v>
      </c>
      <c r="K371" s="281">
        <f t="shared" si="5"/>
        <v>1888.6000000000058</v>
      </c>
      <c r="L371" s="271"/>
      <c r="M371" s="271">
        <v>1</v>
      </c>
      <c r="N371" s="271">
        <v>0</v>
      </c>
      <c r="O371" s="271">
        <v>1</v>
      </c>
      <c r="P371" s="271">
        <v>0</v>
      </c>
      <c r="Q371" s="271"/>
      <c r="R371" s="271"/>
      <c r="S371" s="271"/>
      <c r="T371" s="271"/>
      <c r="U371" s="271"/>
      <c r="V371" s="101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101"/>
      <c r="AH371" s="101"/>
      <c r="AI371" s="101"/>
      <c r="AJ371" s="101"/>
      <c r="AK371" s="101"/>
      <c r="AL371" s="101"/>
      <c r="AM371" s="101"/>
      <c r="AN371" s="101"/>
      <c r="AO371" s="101"/>
      <c r="AP371" s="101"/>
      <c r="AQ371" s="101"/>
      <c r="AR371" s="101"/>
      <c r="AS371" s="101"/>
      <c r="AT371" s="101"/>
      <c r="AU371" s="101"/>
      <c r="AV371" s="101"/>
      <c r="AW371" s="101"/>
      <c r="AX371" s="101"/>
      <c r="AY371" s="101"/>
      <c r="AZ371" s="101"/>
      <c r="BA371" s="101"/>
      <c r="BB371" s="101"/>
      <c r="BC371" s="101"/>
      <c r="BD371" s="101"/>
    </row>
    <row r="372" spans="1:56" s="175" customFormat="1" ht="51" x14ac:dyDescent="0.2">
      <c r="A372" s="271">
        <v>337</v>
      </c>
      <c r="B372" s="94">
        <v>43458</v>
      </c>
      <c r="C372" s="286" t="s">
        <v>76</v>
      </c>
      <c r="D372" s="310" t="s">
        <v>42</v>
      </c>
      <c r="E372" s="286" t="s">
        <v>1042</v>
      </c>
      <c r="F372" s="286" t="s">
        <v>1041</v>
      </c>
      <c r="G372" s="277">
        <v>3184585</v>
      </c>
      <c r="H372" s="277">
        <v>3184585</v>
      </c>
      <c r="I372" s="279" t="s">
        <v>25</v>
      </c>
      <c r="J372" s="280" t="s">
        <v>26</v>
      </c>
      <c r="K372" s="281">
        <f t="shared" si="5"/>
        <v>0</v>
      </c>
      <c r="L372" s="271"/>
      <c r="M372" s="271">
        <v>2</v>
      </c>
      <c r="N372" s="271">
        <v>0</v>
      </c>
      <c r="O372" s="271">
        <v>1</v>
      </c>
      <c r="P372" s="271">
        <v>0</v>
      </c>
      <c r="Q372" s="271"/>
      <c r="R372" s="271"/>
      <c r="S372" s="271"/>
      <c r="T372" s="271"/>
      <c r="U372" s="271"/>
      <c r="V372" s="101"/>
      <c r="W372" s="101"/>
      <c r="X372" s="101"/>
      <c r="Y372" s="101"/>
      <c r="Z372" s="101"/>
      <c r="AA372" s="101"/>
      <c r="AB372" s="101"/>
      <c r="AC372" s="101"/>
      <c r="AD372" s="101"/>
      <c r="AE372" s="101"/>
      <c r="AF372" s="101"/>
      <c r="AG372" s="101"/>
      <c r="AH372" s="101"/>
      <c r="AI372" s="101"/>
      <c r="AJ372" s="101"/>
      <c r="AK372" s="101"/>
      <c r="AL372" s="101"/>
      <c r="AM372" s="101"/>
      <c r="AN372" s="101"/>
      <c r="AO372" s="101"/>
      <c r="AP372" s="101"/>
      <c r="AQ372" s="101"/>
      <c r="AR372" s="101"/>
      <c r="AS372" s="101"/>
      <c r="AT372" s="101"/>
      <c r="AU372" s="101"/>
      <c r="AV372" s="101"/>
      <c r="AW372" s="101"/>
      <c r="AX372" s="101"/>
      <c r="AY372" s="101"/>
      <c r="AZ372" s="101"/>
      <c r="BA372" s="101"/>
      <c r="BB372" s="101"/>
      <c r="BC372" s="101"/>
      <c r="BD372" s="101"/>
    </row>
    <row r="373" spans="1:56" s="175" customFormat="1" ht="25.5" x14ac:dyDescent="0.2">
      <c r="A373" s="271">
        <v>338</v>
      </c>
      <c r="B373" s="94">
        <v>43459</v>
      </c>
      <c r="C373" s="286" t="s">
        <v>80</v>
      </c>
      <c r="D373" s="274" t="s">
        <v>42</v>
      </c>
      <c r="E373" s="286" t="s">
        <v>1014</v>
      </c>
      <c r="F373" s="286" t="s">
        <v>82</v>
      </c>
      <c r="G373" s="277">
        <v>198240</v>
      </c>
      <c r="H373" s="277">
        <v>198240</v>
      </c>
      <c r="I373" s="279" t="s">
        <v>25</v>
      </c>
      <c r="J373" s="280" t="s">
        <v>26</v>
      </c>
      <c r="K373" s="281">
        <f t="shared" si="5"/>
        <v>0</v>
      </c>
      <c r="L373" s="271"/>
      <c r="M373" s="271">
        <v>1</v>
      </c>
      <c r="N373" s="271">
        <v>0</v>
      </c>
      <c r="O373" s="271">
        <v>0</v>
      </c>
      <c r="P373" s="271">
        <v>0</v>
      </c>
      <c r="Q373" s="271"/>
      <c r="R373" s="271"/>
      <c r="S373" s="271"/>
      <c r="T373" s="271"/>
      <c r="U373" s="271"/>
      <c r="V373" s="101"/>
      <c r="W373" s="101"/>
      <c r="X373" s="101"/>
      <c r="Y373" s="101"/>
      <c r="Z373" s="101"/>
      <c r="AA373" s="101"/>
      <c r="AB373" s="101"/>
      <c r="AC373" s="101"/>
      <c r="AD373" s="101"/>
      <c r="AE373" s="101"/>
      <c r="AF373" s="101"/>
      <c r="AG373" s="101"/>
      <c r="AH373" s="101"/>
      <c r="AI373" s="101"/>
      <c r="AJ373" s="101"/>
      <c r="AK373" s="101"/>
      <c r="AL373" s="101"/>
      <c r="AM373" s="101"/>
      <c r="AN373" s="101"/>
      <c r="AO373" s="101"/>
      <c r="AP373" s="101"/>
      <c r="AQ373" s="101"/>
      <c r="AR373" s="101"/>
      <c r="AS373" s="101"/>
      <c r="AT373" s="101"/>
      <c r="AU373" s="101"/>
      <c r="AV373" s="101"/>
      <c r="AW373" s="101"/>
      <c r="AX373" s="101"/>
      <c r="AY373" s="101"/>
      <c r="AZ373" s="101"/>
      <c r="BA373" s="101"/>
      <c r="BB373" s="101"/>
      <c r="BC373" s="101"/>
      <c r="BD373" s="101"/>
    </row>
    <row r="374" spans="1:56" s="175" customFormat="1" ht="38.25" x14ac:dyDescent="0.2">
      <c r="A374" s="271">
        <v>339</v>
      </c>
      <c r="B374" s="94">
        <v>43461</v>
      </c>
      <c r="C374" s="286" t="s">
        <v>21</v>
      </c>
      <c r="D374" s="274" t="s">
        <v>126</v>
      </c>
      <c r="E374" s="286" t="s">
        <v>1016</v>
      </c>
      <c r="F374" s="286" t="s">
        <v>1015</v>
      </c>
      <c r="G374" s="277">
        <v>470499.84000000003</v>
      </c>
      <c r="H374" s="277">
        <v>465792</v>
      </c>
      <c r="I374" s="279" t="s">
        <v>25</v>
      </c>
      <c r="J374" s="274" t="s">
        <v>126</v>
      </c>
      <c r="K374" s="281">
        <f t="shared" si="5"/>
        <v>4707.8400000000256</v>
      </c>
      <c r="L374" s="271"/>
      <c r="M374" s="271">
        <v>2</v>
      </c>
      <c r="N374" s="271">
        <v>0</v>
      </c>
      <c r="O374" s="271">
        <v>0</v>
      </c>
      <c r="P374" s="271">
        <v>0</v>
      </c>
      <c r="Q374" s="271"/>
      <c r="R374" s="271"/>
      <c r="S374" s="271"/>
      <c r="T374" s="271"/>
      <c r="U374" s="271"/>
      <c r="V374" s="101"/>
      <c r="W374" s="101"/>
      <c r="X374" s="101"/>
      <c r="Y374" s="101"/>
      <c r="Z374" s="101"/>
      <c r="AA374" s="101"/>
      <c r="AB374" s="101"/>
      <c r="AC374" s="101"/>
      <c r="AD374" s="101"/>
      <c r="AE374" s="101"/>
      <c r="AF374" s="101"/>
      <c r="AG374" s="101"/>
      <c r="AH374" s="101"/>
      <c r="AI374" s="101"/>
      <c r="AJ374" s="101"/>
      <c r="AK374" s="101"/>
      <c r="AL374" s="101"/>
      <c r="AM374" s="101"/>
      <c r="AN374" s="101"/>
      <c r="AO374" s="101"/>
      <c r="AP374" s="101"/>
      <c r="AQ374" s="101"/>
      <c r="AR374" s="101"/>
      <c r="AS374" s="101"/>
      <c r="AT374" s="101"/>
      <c r="AU374" s="101"/>
      <c r="AV374" s="101"/>
      <c r="AW374" s="101"/>
      <c r="AX374" s="101"/>
      <c r="AY374" s="101"/>
      <c r="AZ374" s="101"/>
      <c r="BA374" s="101"/>
      <c r="BB374" s="101"/>
      <c r="BC374" s="101"/>
      <c r="BD374" s="101"/>
    </row>
    <row r="375" spans="1:56" s="175" customFormat="1" ht="25.5" x14ac:dyDescent="0.2">
      <c r="A375" s="271">
        <v>340</v>
      </c>
      <c r="B375" s="94">
        <v>43461</v>
      </c>
      <c r="C375" s="286" t="s">
        <v>21</v>
      </c>
      <c r="D375" s="274" t="s">
        <v>126</v>
      </c>
      <c r="E375" s="286" t="s">
        <v>1017</v>
      </c>
      <c r="F375" s="286" t="s">
        <v>1013</v>
      </c>
      <c r="G375" s="277">
        <v>207000</v>
      </c>
      <c r="H375" s="277">
        <v>205965</v>
      </c>
      <c r="I375" s="279" t="s">
        <v>25</v>
      </c>
      <c r="J375" s="280" t="s">
        <v>148</v>
      </c>
      <c r="K375" s="281">
        <f t="shared" si="5"/>
        <v>1035</v>
      </c>
      <c r="L375" s="271"/>
      <c r="M375" s="271">
        <v>2</v>
      </c>
      <c r="N375" s="271">
        <v>0</v>
      </c>
      <c r="O375" s="271">
        <v>1</v>
      </c>
      <c r="P375" s="271">
        <v>0</v>
      </c>
      <c r="Q375" s="271"/>
      <c r="R375" s="271"/>
      <c r="S375" s="271"/>
      <c r="T375" s="271"/>
      <c r="U375" s="271"/>
      <c r="V375" s="101"/>
      <c r="W375" s="101"/>
      <c r="X375" s="101"/>
      <c r="Y375" s="101"/>
      <c r="Z375" s="101"/>
      <c r="AA375" s="101"/>
      <c r="AB375" s="101"/>
      <c r="AC375" s="101"/>
      <c r="AD375" s="101"/>
      <c r="AE375" s="101"/>
      <c r="AF375" s="101"/>
      <c r="AG375" s="101"/>
      <c r="AH375" s="101"/>
      <c r="AI375" s="101"/>
      <c r="AJ375" s="101"/>
      <c r="AK375" s="101"/>
      <c r="AL375" s="101"/>
      <c r="AM375" s="101"/>
      <c r="AN375" s="101"/>
      <c r="AO375" s="101"/>
      <c r="AP375" s="101"/>
      <c r="AQ375" s="101"/>
      <c r="AR375" s="101"/>
      <c r="AS375" s="101"/>
      <c r="AT375" s="101"/>
      <c r="AU375" s="101"/>
      <c r="AV375" s="101"/>
      <c r="AW375" s="101"/>
      <c r="AX375" s="101"/>
      <c r="AY375" s="101"/>
      <c r="AZ375" s="101"/>
      <c r="BA375" s="101"/>
      <c r="BB375" s="101"/>
      <c r="BC375" s="101"/>
      <c r="BD375" s="101"/>
    </row>
    <row r="376" spans="1:56" s="175" customFormat="1" ht="35.25" customHeight="1" x14ac:dyDescent="0.2">
      <c r="A376" s="271">
        <v>341</v>
      </c>
      <c r="B376" s="94">
        <v>43463</v>
      </c>
      <c r="C376" s="286" t="s">
        <v>783</v>
      </c>
      <c r="D376" s="274" t="s">
        <v>126</v>
      </c>
      <c r="E376" s="286" t="s">
        <v>1044</v>
      </c>
      <c r="F376" s="286" t="s">
        <v>100</v>
      </c>
      <c r="G376" s="277">
        <v>2220296.2599999998</v>
      </c>
      <c r="H376" s="277">
        <v>2209194.7799999998</v>
      </c>
      <c r="I376" s="286" t="s">
        <v>707</v>
      </c>
      <c r="J376" s="280" t="s">
        <v>42</v>
      </c>
      <c r="K376" s="281">
        <f t="shared" si="5"/>
        <v>11101.479999999981</v>
      </c>
      <c r="L376" s="271"/>
      <c r="M376" s="271">
        <v>5</v>
      </c>
      <c r="N376" s="271">
        <v>2</v>
      </c>
      <c r="O376" s="271">
        <v>0</v>
      </c>
      <c r="P376" s="271">
        <v>0</v>
      </c>
      <c r="Q376" s="271"/>
      <c r="R376" s="271"/>
      <c r="S376" s="271"/>
      <c r="T376" s="271"/>
      <c r="U376" s="271"/>
      <c r="V376" s="101"/>
      <c r="W376" s="101"/>
      <c r="X376" s="101"/>
      <c r="Y376" s="101"/>
      <c r="Z376" s="101"/>
      <c r="AA376" s="101"/>
      <c r="AB376" s="101"/>
      <c r="AC376" s="101"/>
      <c r="AD376" s="101"/>
      <c r="AE376" s="101"/>
      <c r="AF376" s="101"/>
      <c r="AG376" s="101"/>
      <c r="AH376" s="101"/>
      <c r="AI376" s="101"/>
      <c r="AJ376" s="101"/>
      <c r="AK376" s="101"/>
      <c r="AL376" s="101"/>
      <c r="AM376" s="101"/>
      <c r="AN376" s="101"/>
      <c r="AO376" s="101"/>
      <c r="AP376" s="101"/>
      <c r="AQ376" s="101"/>
      <c r="AR376" s="101"/>
      <c r="AS376" s="101"/>
      <c r="AT376" s="101"/>
      <c r="AU376" s="101"/>
      <c r="AV376" s="101"/>
      <c r="AW376" s="101"/>
      <c r="AX376" s="101"/>
      <c r="AY376" s="101"/>
      <c r="AZ376" s="101"/>
      <c r="BA376" s="101"/>
      <c r="BB376" s="101"/>
      <c r="BC376" s="101"/>
      <c r="BD376" s="101"/>
    </row>
    <row r="377" spans="1:56" s="175" customFormat="1" ht="25.5" x14ac:dyDescent="0.2">
      <c r="A377" s="271">
        <v>342</v>
      </c>
      <c r="B377" s="94">
        <v>43463</v>
      </c>
      <c r="C377" s="286" t="s">
        <v>131</v>
      </c>
      <c r="D377" s="274" t="s">
        <v>51</v>
      </c>
      <c r="E377" s="286" t="s">
        <v>94</v>
      </c>
      <c r="F377" s="275" t="s">
        <v>605</v>
      </c>
      <c r="G377" s="309">
        <v>57715.8</v>
      </c>
      <c r="H377" s="275">
        <v>42939.42</v>
      </c>
      <c r="I377" s="279" t="s">
        <v>25</v>
      </c>
      <c r="J377" s="274" t="s">
        <v>51</v>
      </c>
      <c r="K377" s="281">
        <f t="shared" si="5"/>
        <v>14776.380000000005</v>
      </c>
      <c r="L377" s="271"/>
      <c r="M377" s="271">
        <v>2</v>
      </c>
      <c r="N377" s="271">
        <v>0</v>
      </c>
      <c r="O377" s="271">
        <v>0</v>
      </c>
      <c r="P377" s="271">
        <v>0</v>
      </c>
      <c r="Q377" s="271"/>
      <c r="R377" s="271"/>
      <c r="S377" s="271"/>
      <c r="T377" s="271"/>
      <c r="U377" s="271"/>
      <c r="V377" s="101"/>
      <c r="W377" s="101"/>
      <c r="X377" s="101"/>
      <c r="Y377" s="101"/>
      <c r="Z377" s="101"/>
      <c r="AA377" s="101"/>
      <c r="AB377" s="101"/>
      <c r="AC377" s="101"/>
      <c r="AD377" s="101"/>
      <c r="AE377" s="101"/>
      <c r="AF377" s="101"/>
      <c r="AG377" s="101"/>
      <c r="AH377" s="101"/>
      <c r="AI377" s="101"/>
      <c r="AJ377" s="101"/>
      <c r="AK377" s="101"/>
      <c r="AL377" s="101"/>
      <c r="AM377" s="101"/>
      <c r="AN377" s="101"/>
      <c r="AO377" s="101"/>
      <c r="AP377" s="101"/>
      <c r="AQ377" s="101"/>
      <c r="AR377" s="101"/>
      <c r="AS377" s="101"/>
      <c r="AT377" s="101"/>
      <c r="AU377" s="101"/>
      <c r="AV377" s="101"/>
      <c r="AW377" s="101"/>
      <c r="AX377" s="101"/>
      <c r="AY377" s="101"/>
      <c r="AZ377" s="101"/>
      <c r="BA377" s="101"/>
      <c r="BB377" s="101"/>
      <c r="BC377" s="101"/>
      <c r="BD377" s="101"/>
    </row>
    <row r="378" spans="1:56" s="175" customFormat="1" ht="25.5" x14ac:dyDescent="0.2">
      <c r="A378" s="271">
        <v>343</v>
      </c>
      <c r="B378" s="94">
        <v>43463</v>
      </c>
      <c r="C378" s="286" t="s">
        <v>131</v>
      </c>
      <c r="D378" s="316" t="s">
        <v>126</v>
      </c>
      <c r="E378" s="286" t="s">
        <v>94</v>
      </c>
      <c r="F378" s="275" t="s">
        <v>605</v>
      </c>
      <c r="G378" s="309">
        <v>1188157.8</v>
      </c>
      <c r="H378" s="275">
        <v>1101575.21</v>
      </c>
      <c r="I378" s="279" t="s">
        <v>25</v>
      </c>
      <c r="J378" s="280" t="s">
        <v>42</v>
      </c>
      <c r="K378" s="281">
        <f t="shared" si="5"/>
        <v>86582.590000000084</v>
      </c>
      <c r="L378" s="271"/>
      <c r="M378" s="271">
        <v>2</v>
      </c>
      <c r="N378" s="271">
        <v>0</v>
      </c>
      <c r="O378" s="271">
        <v>0</v>
      </c>
      <c r="P378" s="271">
        <v>0</v>
      </c>
      <c r="Q378" s="271"/>
      <c r="R378" s="271"/>
      <c r="S378" s="271"/>
      <c r="T378" s="271"/>
      <c r="U378" s="271"/>
      <c r="V378" s="101"/>
      <c r="W378" s="101"/>
      <c r="X378" s="101"/>
      <c r="Y378" s="101"/>
      <c r="Z378" s="101"/>
      <c r="AA378" s="101"/>
      <c r="AB378" s="101"/>
      <c r="AC378" s="101"/>
      <c r="AD378" s="101"/>
      <c r="AE378" s="101"/>
      <c r="AF378" s="101"/>
      <c r="AG378" s="101"/>
      <c r="AH378" s="101"/>
      <c r="AI378" s="101"/>
      <c r="AJ378" s="101"/>
      <c r="AK378" s="101"/>
      <c r="AL378" s="101"/>
      <c r="AM378" s="101"/>
      <c r="AN378" s="101"/>
      <c r="AO378" s="101"/>
      <c r="AP378" s="101"/>
      <c r="AQ378" s="101"/>
      <c r="AR378" s="101"/>
      <c r="AS378" s="101"/>
      <c r="AT378" s="101"/>
      <c r="AU378" s="101"/>
      <c r="AV378" s="101"/>
      <c r="AW378" s="101"/>
      <c r="AX378" s="101"/>
      <c r="AY378" s="101"/>
      <c r="AZ378" s="101"/>
      <c r="BA378" s="101"/>
      <c r="BB378" s="101"/>
      <c r="BC378" s="101"/>
      <c r="BD378" s="101"/>
    </row>
    <row r="379" spans="1:56" s="175" customFormat="1" ht="25.5" x14ac:dyDescent="0.2">
      <c r="A379" s="271">
        <v>344</v>
      </c>
      <c r="B379" s="94">
        <v>43463</v>
      </c>
      <c r="C379" s="286" t="s">
        <v>131</v>
      </c>
      <c r="D379" s="274" t="s">
        <v>51</v>
      </c>
      <c r="E379" s="286" t="s">
        <v>94</v>
      </c>
      <c r="F379" s="275" t="s">
        <v>605</v>
      </c>
      <c r="G379" s="309">
        <v>239128.4</v>
      </c>
      <c r="H379" s="275">
        <v>237932.76</v>
      </c>
      <c r="I379" s="279" t="s">
        <v>25</v>
      </c>
      <c r="J379" s="271" t="s">
        <v>148</v>
      </c>
      <c r="K379" s="281">
        <f t="shared" si="5"/>
        <v>1195.6399999999849</v>
      </c>
      <c r="L379" s="271"/>
      <c r="M379" s="271">
        <v>2</v>
      </c>
      <c r="N379" s="271">
        <v>0</v>
      </c>
      <c r="O379" s="271">
        <v>0</v>
      </c>
      <c r="P379" s="271">
        <v>0</v>
      </c>
      <c r="Q379" s="271"/>
      <c r="R379" s="271"/>
      <c r="S379" s="271"/>
      <c r="T379" s="271"/>
      <c r="U379" s="271"/>
      <c r="V379" s="101"/>
      <c r="W379" s="101"/>
      <c r="X379" s="101"/>
      <c r="Y379" s="101"/>
      <c r="Z379" s="101"/>
      <c r="AA379" s="101"/>
      <c r="AB379" s="101"/>
      <c r="AC379" s="101"/>
      <c r="AD379" s="101"/>
      <c r="AE379" s="101"/>
      <c r="AF379" s="101"/>
      <c r="AG379" s="101"/>
      <c r="AH379" s="101"/>
      <c r="AI379" s="101"/>
      <c r="AJ379" s="101"/>
      <c r="AK379" s="101"/>
      <c r="AL379" s="101"/>
      <c r="AM379" s="101"/>
      <c r="AN379" s="101"/>
      <c r="AO379" s="101"/>
      <c r="AP379" s="101"/>
      <c r="AQ379" s="101"/>
      <c r="AR379" s="101"/>
      <c r="AS379" s="101"/>
      <c r="AT379" s="101"/>
      <c r="AU379" s="101"/>
      <c r="AV379" s="101"/>
      <c r="AW379" s="101"/>
      <c r="AX379" s="101"/>
      <c r="AY379" s="101"/>
      <c r="AZ379" s="101"/>
      <c r="BA379" s="101"/>
      <c r="BB379" s="101"/>
      <c r="BC379" s="101"/>
      <c r="BD379" s="101"/>
    </row>
    <row r="380" spans="1:56" s="175" customFormat="1" ht="25.5" x14ac:dyDescent="0.2">
      <c r="A380" s="271">
        <v>345</v>
      </c>
      <c r="B380" s="94">
        <v>43463</v>
      </c>
      <c r="C380" s="286" t="s">
        <v>21</v>
      </c>
      <c r="D380" s="274" t="s">
        <v>126</v>
      </c>
      <c r="E380" s="286" t="s">
        <v>94</v>
      </c>
      <c r="F380" s="275" t="s">
        <v>1045</v>
      </c>
      <c r="G380" s="309">
        <v>660600</v>
      </c>
      <c r="H380" s="275">
        <v>660600</v>
      </c>
      <c r="I380" s="279" t="s">
        <v>25</v>
      </c>
      <c r="J380" s="271" t="s">
        <v>26</v>
      </c>
      <c r="K380" s="281">
        <f t="shared" si="5"/>
        <v>0</v>
      </c>
      <c r="L380" s="271"/>
      <c r="M380" s="271">
        <v>1</v>
      </c>
      <c r="N380" s="271">
        <v>0</v>
      </c>
      <c r="O380" s="271">
        <v>0</v>
      </c>
      <c r="P380" s="271">
        <v>0</v>
      </c>
      <c r="Q380" s="271"/>
      <c r="R380" s="271"/>
      <c r="S380" s="271"/>
      <c r="T380" s="271"/>
      <c r="U380" s="271"/>
      <c r="V380" s="101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101"/>
      <c r="AH380" s="101"/>
      <c r="AI380" s="101"/>
      <c r="AJ380" s="101"/>
      <c r="AK380" s="101"/>
      <c r="AL380" s="101"/>
      <c r="AM380" s="101"/>
      <c r="AN380" s="101"/>
      <c r="AO380" s="101"/>
      <c r="AP380" s="101"/>
      <c r="AQ380" s="101"/>
      <c r="AR380" s="101"/>
      <c r="AS380" s="101"/>
      <c r="AT380" s="101"/>
      <c r="AU380" s="101"/>
      <c r="AV380" s="101"/>
      <c r="AW380" s="101"/>
      <c r="AX380" s="101"/>
      <c r="AY380" s="101"/>
      <c r="AZ380" s="101"/>
      <c r="BA380" s="101"/>
      <c r="BB380" s="101"/>
      <c r="BC380" s="101"/>
      <c r="BD380" s="101"/>
    </row>
    <row r="381" spans="1:56" s="175" customFormat="1" x14ac:dyDescent="0.2">
      <c r="A381" s="271"/>
      <c r="B381" s="274"/>
      <c r="C381" s="286"/>
      <c r="D381" s="274"/>
      <c r="E381" s="286"/>
      <c r="F381" s="275"/>
      <c r="G381" s="317">
        <f>SUM(G8:G380)</f>
        <v>271407159.31000006</v>
      </c>
      <c r="H381" s="277">
        <f>SUM(H8:H380)</f>
        <v>252648995.26999998</v>
      </c>
      <c r="I381" s="275"/>
      <c r="J381" s="271"/>
      <c r="K381" s="281">
        <f>SUM(K8:K380)</f>
        <v>18758164.039999999</v>
      </c>
      <c r="L381" s="271"/>
      <c r="M381" s="271">
        <f>SUM(M8:M380)</f>
        <v>739</v>
      </c>
      <c r="N381" s="271">
        <f>SUM(N8:N380)</f>
        <v>22</v>
      </c>
      <c r="O381" s="271"/>
      <c r="P381" s="271"/>
      <c r="Q381" s="271">
        <f>SUM(Q8:Q380)</f>
        <v>20945057.98</v>
      </c>
      <c r="R381" s="271"/>
      <c r="S381" s="271"/>
      <c r="T381" s="271"/>
      <c r="U381" s="271"/>
      <c r="V381" s="101"/>
      <c r="W381" s="101"/>
      <c r="X381" s="101"/>
      <c r="Y381" s="101"/>
      <c r="Z381" s="101"/>
      <c r="AA381" s="101"/>
      <c r="AB381" s="101"/>
      <c r="AC381" s="101"/>
      <c r="AD381" s="101"/>
      <c r="AE381" s="101"/>
      <c r="AF381" s="101"/>
      <c r="AG381" s="101"/>
      <c r="AH381" s="101"/>
      <c r="AI381" s="101"/>
      <c r="AJ381" s="101"/>
      <c r="AK381" s="101"/>
      <c r="AL381" s="101"/>
      <c r="AM381" s="101"/>
      <c r="AN381" s="101"/>
      <c r="AO381" s="101"/>
      <c r="AP381" s="101"/>
      <c r="AQ381" s="101"/>
      <c r="AR381" s="101"/>
      <c r="AS381" s="101"/>
      <c r="AT381" s="101"/>
      <c r="AU381" s="101"/>
      <c r="AV381" s="101"/>
      <c r="AW381" s="101"/>
      <c r="AX381" s="101"/>
      <c r="AY381" s="101"/>
      <c r="AZ381" s="101"/>
      <c r="BA381" s="101"/>
      <c r="BB381" s="101"/>
      <c r="BC381" s="101"/>
      <c r="BD381" s="101"/>
    </row>
    <row r="382" spans="1:56" s="175" customFormat="1" x14ac:dyDescent="0.2">
      <c r="A382" s="271"/>
      <c r="B382" s="274"/>
      <c r="C382" s="286"/>
      <c r="D382" s="274"/>
      <c r="E382" s="286"/>
      <c r="F382" s="275"/>
      <c r="G382" s="318">
        <v>20945057.98</v>
      </c>
      <c r="H382" s="275"/>
      <c r="I382" s="275"/>
      <c r="J382" s="271"/>
      <c r="K382" s="28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101"/>
      <c r="W382" s="101"/>
      <c r="X382" s="101"/>
      <c r="Y382" s="101"/>
      <c r="Z382" s="101"/>
      <c r="AA382" s="101"/>
      <c r="AB382" s="101"/>
      <c r="AC382" s="101"/>
      <c r="AD382" s="101"/>
      <c r="AE382" s="101"/>
      <c r="AF382" s="101"/>
      <c r="AG382" s="101"/>
      <c r="AH382" s="101"/>
      <c r="AI382" s="101"/>
      <c r="AJ382" s="101"/>
      <c r="AK382" s="101"/>
      <c r="AL382" s="101"/>
      <c r="AM382" s="101"/>
      <c r="AN382" s="101"/>
      <c r="AO382" s="101"/>
      <c r="AP382" s="101"/>
      <c r="AQ382" s="101"/>
      <c r="AR382" s="101"/>
      <c r="AS382" s="101"/>
      <c r="AT382" s="101"/>
      <c r="AU382" s="101"/>
      <c r="AV382" s="101"/>
      <c r="AW382" s="101"/>
      <c r="AX382" s="101"/>
      <c r="AY382" s="101"/>
      <c r="AZ382" s="101"/>
      <c r="BA382" s="101"/>
      <c r="BB382" s="101"/>
      <c r="BC382" s="101"/>
      <c r="BD382" s="101"/>
    </row>
    <row r="383" spans="1:56" s="175" customFormat="1" x14ac:dyDescent="0.2">
      <c r="A383" s="271"/>
      <c r="B383" s="274"/>
      <c r="C383" s="286"/>
      <c r="D383" s="274"/>
      <c r="E383" s="286"/>
      <c r="F383" s="275"/>
      <c r="G383" s="318">
        <f>SUM(G381:G382)</f>
        <v>292352217.29000008</v>
      </c>
      <c r="H383" s="275"/>
      <c r="I383" s="275"/>
      <c r="J383" s="271"/>
      <c r="K383" s="28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101"/>
      <c r="W383" s="101"/>
      <c r="X383" s="101"/>
      <c r="Y383" s="101"/>
      <c r="Z383" s="101"/>
      <c r="AA383" s="101"/>
      <c r="AB383" s="101"/>
      <c r="AC383" s="101"/>
      <c r="AD383" s="101"/>
      <c r="AE383" s="101"/>
      <c r="AF383" s="101"/>
      <c r="AG383" s="101"/>
      <c r="AH383" s="101"/>
      <c r="AI383" s="101"/>
      <c r="AJ383" s="101"/>
      <c r="AK383" s="101"/>
      <c r="AL383" s="101"/>
      <c r="AM383" s="101"/>
      <c r="AN383" s="101"/>
      <c r="AO383" s="101"/>
      <c r="AP383" s="101"/>
      <c r="AQ383" s="101"/>
      <c r="AR383" s="101"/>
      <c r="AS383" s="101"/>
      <c r="AT383" s="101"/>
      <c r="AU383" s="101"/>
      <c r="AV383" s="101"/>
      <c r="AW383" s="101"/>
      <c r="AX383" s="101"/>
      <c r="AY383" s="101"/>
      <c r="AZ383" s="101"/>
      <c r="BA383" s="101"/>
      <c r="BB383" s="101"/>
      <c r="BC383" s="101"/>
      <c r="BD383" s="101"/>
    </row>
    <row r="384" spans="1:56" s="175" customFormat="1" x14ac:dyDescent="0.2">
      <c r="A384" s="271"/>
      <c r="B384" s="274"/>
      <c r="C384" s="286"/>
      <c r="D384" s="274"/>
      <c r="E384" s="286"/>
      <c r="F384" s="275"/>
      <c r="G384" s="309"/>
      <c r="H384" s="275"/>
      <c r="I384" s="275"/>
      <c r="J384" s="271"/>
      <c r="K384" s="28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101"/>
      <c r="W384" s="101"/>
      <c r="X384" s="101"/>
      <c r="Y384" s="101"/>
      <c r="Z384" s="101"/>
      <c r="AA384" s="101"/>
      <c r="AB384" s="101"/>
      <c r="AC384" s="101"/>
      <c r="AD384" s="101"/>
      <c r="AE384" s="101"/>
      <c r="AF384" s="101"/>
      <c r="AG384" s="101"/>
      <c r="AH384" s="101"/>
      <c r="AI384" s="101"/>
      <c r="AJ384" s="101"/>
      <c r="AK384" s="101"/>
      <c r="AL384" s="101"/>
      <c r="AM384" s="101"/>
      <c r="AN384" s="101"/>
      <c r="AO384" s="101"/>
      <c r="AP384" s="101"/>
      <c r="AQ384" s="101"/>
      <c r="AR384" s="101"/>
      <c r="AS384" s="101"/>
      <c r="AT384" s="101"/>
      <c r="AU384" s="101"/>
      <c r="AV384" s="101"/>
      <c r="AW384" s="101"/>
      <c r="AX384" s="101"/>
      <c r="AY384" s="101"/>
      <c r="AZ384" s="101"/>
      <c r="BA384" s="101"/>
      <c r="BB384" s="101"/>
      <c r="BC384" s="101"/>
      <c r="BD384" s="101"/>
    </row>
    <row r="385" spans="1:56" s="175" customFormat="1" x14ac:dyDescent="0.2">
      <c r="A385" s="271"/>
      <c r="B385" s="274"/>
      <c r="C385" s="275"/>
      <c r="D385" s="274"/>
      <c r="E385" s="286"/>
      <c r="F385" s="275"/>
      <c r="G385" s="309"/>
      <c r="H385" s="275"/>
      <c r="I385" s="275"/>
      <c r="J385" s="271"/>
      <c r="K385" s="28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101"/>
      <c r="W385" s="101"/>
      <c r="X385" s="101"/>
      <c r="Y385" s="101"/>
      <c r="Z385" s="101"/>
      <c r="AA385" s="101"/>
      <c r="AB385" s="101"/>
      <c r="AC385" s="101"/>
      <c r="AD385" s="101"/>
      <c r="AE385" s="101"/>
      <c r="AF385" s="101"/>
      <c r="AG385" s="101"/>
      <c r="AH385" s="101"/>
      <c r="AI385" s="101"/>
      <c r="AJ385" s="101"/>
      <c r="AK385" s="101"/>
      <c r="AL385" s="101"/>
      <c r="AM385" s="101"/>
      <c r="AN385" s="101"/>
      <c r="AO385" s="101"/>
      <c r="AP385" s="101"/>
      <c r="AQ385" s="101"/>
      <c r="AR385" s="101"/>
      <c r="AS385" s="101"/>
      <c r="AT385" s="101"/>
      <c r="AU385" s="101"/>
      <c r="AV385" s="101"/>
      <c r="AW385" s="101"/>
      <c r="AX385" s="101"/>
      <c r="AY385" s="101"/>
      <c r="AZ385" s="101"/>
      <c r="BA385" s="101"/>
      <c r="BB385" s="101"/>
      <c r="BC385" s="101"/>
      <c r="BD385" s="101"/>
    </row>
    <row r="386" spans="1:56" s="175" customFormat="1" x14ac:dyDescent="0.2">
      <c r="A386" s="271"/>
      <c r="B386" s="274"/>
      <c r="C386" s="275"/>
      <c r="D386" s="274"/>
      <c r="E386" s="275"/>
      <c r="F386" s="275"/>
      <c r="G386" s="309"/>
      <c r="H386" s="275"/>
      <c r="I386" s="275"/>
      <c r="J386" s="271"/>
      <c r="K386" s="28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101"/>
      <c r="W386" s="101"/>
      <c r="X386" s="101"/>
      <c r="Y386" s="101"/>
      <c r="Z386" s="101"/>
      <c r="AA386" s="101"/>
      <c r="AB386" s="101"/>
      <c r="AC386" s="101"/>
      <c r="AD386" s="101"/>
      <c r="AE386" s="101"/>
      <c r="AF386" s="101"/>
      <c r="AG386" s="101"/>
      <c r="AH386" s="101"/>
      <c r="AI386" s="101"/>
      <c r="AJ386" s="101"/>
      <c r="AK386" s="101"/>
      <c r="AL386" s="101"/>
      <c r="AM386" s="101"/>
      <c r="AN386" s="101"/>
      <c r="AO386" s="101"/>
      <c r="AP386" s="101"/>
      <c r="AQ386" s="101"/>
      <c r="AR386" s="101"/>
      <c r="AS386" s="101"/>
      <c r="AT386" s="101"/>
      <c r="AU386" s="101"/>
      <c r="AV386" s="101"/>
      <c r="AW386" s="101"/>
      <c r="AX386" s="101"/>
      <c r="AY386" s="101"/>
      <c r="AZ386" s="101"/>
      <c r="BA386" s="101"/>
      <c r="BB386" s="101"/>
      <c r="BC386" s="101"/>
      <c r="BD386" s="101"/>
    </row>
    <row r="387" spans="1:56" s="175" customFormat="1" x14ac:dyDescent="0.2">
      <c r="A387" s="271"/>
      <c r="B387" s="274"/>
      <c r="C387" s="275"/>
      <c r="D387" s="274"/>
      <c r="E387" s="275"/>
      <c r="F387" s="275"/>
      <c r="G387" s="309"/>
      <c r="H387" s="275"/>
      <c r="I387" s="275"/>
      <c r="J387" s="271"/>
      <c r="K387" s="28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101"/>
      <c r="W387" s="101"/>
      <c r="X387" s="101"/>
      <c r="Y387" s="101"/>
      <c r="Z387" s="101"/>
      <c r="AA387" s="101"/>
      <c r="AB387" s="101"/>
      <c r="AC387" s="101"/>
      <c r="AD387" s="101"/>
      <c r="AE387" s="101"/>
      <c r="AF387" s="101"/>
      <c r="AG387" s="101"/>
      <c r="AH387" s="101"/>
      <c r="AI387" s="101"/>
      <c r="AJ387" s="101"/>
      <c r="AK387" s="101"/>
      <c r="AL387" s="101"/>
      <c r="AM387" s="101"/>
      <c r="AN387" s="101"/>
      <c r="AO387" s="101"/>
      <c r="AP387" s="101"/>
      <c r="AQ387" s="101"/>
      <c r="AR387" s="101"/>
      <c r="AS387" s="101"/>
      <c r="AT387" s="101"/>
      <c r="AU387" s="101"/>
      <c r="AV387" s="101"/>
      <c r="AW387" s="101"/>
      <c r="AX387" s="101"/>
      <c r="AY387" s="101"/>
      <c r="AZ387" s="101"/>
      <c r="BA387" s="101"/>
      <c r="BB387" s="101"/>
      <c r="BC387" s="101"/>
      <c r="BD387" s="101"/>
    </row>
    <row r="388" spans="1:56" s="175" customFormat="1" x14ac:dyDescent="0.2">
      <c r="A388" s="271"/>
      <c r="B388" s="274"/>
      <c r="C388" s="275"/>
      <c r="D388" s="274"/>
      <c r="E388" s="275"/>
      <c r="F388" s="275"/>
      <c r="G388" s="309"/>
      <c r="H388" s="275"/>
      <c r="I388" s="275"/>
      <c r="J388" s="271"/>
      <c r="K388" s="28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101"/>
      <c r="W388" s="101"/>
      <c r="X388" s="101"/>
      <c r="Y388" s="101"/>
      <c r="Z388" s="101"/>
      <c r="AA388" s="101"/>
      <c r="AB388" s="101"/>
      <c r="AC388" s="101"/>
      <c r="AD388" s="101"/>
      <c r="AE388" s="101"/>
      <c r="AF388" s="101"/>
      <c r="AG388" s="101"/>
      <c r="AH388" s="101"/>
      <c r="AI388" s="101"/>
      <c r="AJ388" s="101"/>
      <c r="AK388" s="101"/>
      <c r="AL388" s="101"/>
      <c r="AM388" s="101"/>
      <c r="AN388" s="101"/>
      <c r="AO388" s="101"/>
      <c r="AP388" s="101"/>
      <c r="AQ388" s="101"/>
      <c r="AR388" s="101"/>
      <c r="AS388" s="101"/>
      <c r="AT388" s="101"/>
      <c r="AU388" s="101"/>
      <c r="AV388" s="101"/>
      <c r="AW388" s="101"/>
      <c r="AX388" s="101"/>
      <c r="AY388" s="101"/>
      <c r="AZ388" s="101"/>
      <c r="BA388" s="101"/>
      <c r="BB388" s="101"/>
      <c r="BC388" s="101"/>
      <c r="BD388" s="101"/>
    </row>
    <row r="389" spans="1:56" s="175" customFormat="1" x14ac:dyDescent="0.2">
      <c r="A389" s="271"/>
      <c r="B389" s="274"/>
      <c r="C389" s="275"/>
      <c r="D389" s="280"/>
      <c r="E389" s="275"/>
      <c r="F389" s="275"/>
      <c r="G389" s="309"/>
      <c r="H389" s="275"/>
      <c r="I389" s="275"/>
      <c r="J389" s="271"/>
      <c r="K389" s="28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101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101"/>
      <c r="AH389" s="101"/>
      <c r="AI389" s="101"/>
      <c r="AJ389" s="101"/>
      <c r="AK389" s="101"/>
      <c r="AL389" s="101"/>
      <c r="AM389" s="101"/>
      <c r="AN389" s="101"/>
      <c r="AO389" s="101"/>
      <c r="AP389" s="101"/>
      <c r="AQ389" s="101"/>
      <c r="AR389" s="101"/>
      <c r="AS389" s="101"/>
      <c r="AT389" s="101"/>
      <c r="AU389" s="101"/>
      <c r="AV389" s="101"/>
      <c r="AW389" s="101"/>
      <c r="AX389" s="101"/>
      <c r="AY389" s="101"/>
      <c r="AZ389" s="101"/>
      <c r="BA389" s="101"/>
      <c r="BB389" s="101"/>
      <c r="BC389" s="101"/>
      <c r="BD389" s="101"/>
    </row>
    <row r="390" spans="1:56" s="175" customFormat="1" x14ac:dyDescent="0.2">
      <c r="A390" s="271"/>
      <c r="B390" s="274"/>
      <c r="C390" s="275"/>
      <c r="D390" s="274"/>
      <c r="E390" s="275"/>
      <c r="F390" s="275"/>
      <c r="G390" s="309"/>
      <c r="H390" s="275"/>
      <c r="I390" s="275"/>
      <c r="J390" s="271"/>
      <c r="K390" s="28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101"/>
      <c r="W390" s="101"/>
      <c r="X390" s="101"/>
      <c r="Y390" s="101"/>
      <c r="Z390" s="101"/>
      <c r="AA390" s="101"/>
      <c r="AB390" s="101"/>
      <c r="AC390" s="101"/>
      <c r="AD390" s="101"/>
      <c r="AE390" s="101"/>
      <c r="AF390" s="101"/>
      <c r="AG390" s="101"/>
      <c r="AH390" s="101"/>
      <c r="AI390" s="101"/>
      <c r="AJ390" s="101"/>
      <c r="AK390" s="101"/>
      <c r="AL390" s="101"/>
      <c r="AM390" s="101"/>
      <c r="AN390" s="101"/>
      <c r="AO390" s="101"/>
      <c r="AP390" s="101"/>
      <c r="AQ390" s="101"/>
      <c r="AR390" s="101"/>
      <c r="AS390" s="101"/>
      <c r="AT390" s="101"/>
      <c r="AU390" s="101"/>
      <c r="AV390" s="101"/>
      <c r="AW390" s="101"/>
      <c r="AX390" s="101"/>
      <c r="AY390" s="101"/>
      <c r="AZ390" s="101"/>
      <c r="BA390" s="101"/>
      <c r="BB390" s="101"/>
      <c r="BC390" s="101"/>
      <c r="BD390" s="101"/>
    </row>
    <row r="391" spans="1:56" s="175" customFormat="1" x14ac:dyDescent="0.2">
      <c r="A391" s="271"/>
      <c r="B391" s="274"/>
      <c r="C391" s="275"/>
      <c r="D391" s="274"/>
      <c r="E391" s="275"/>
      <c r="F391" s="275"/>
      <c r="G391" s="309"/>
      <c r="H391" s="275"/>
      <c r="I391" s="275"/>
      <c r="J391" s="271"/>
      <c r="K391" s="28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101"/>
      <c r="W391" s="101"/>
      <c r="X391" s="101"/>
      <c r="Y391" s="101"/>
      <c r="Z391" s="101"/>
      <c r="AA391" s="101"/>
      <c r="AB391" s="101"/>
      <c r="AC391" s="101"/>
      <c r="AD391" s="101"/>
      <c r="AE391" s="101"/>
      <c r="AF391" s="101"/>
      <c r="AG391" s="101"/>
      <c r="AH391" s="101"/>
      <c r="AI391" s="101"/>
      <c r="AJ391" s="101"/>
      <c r="AK391" s="101"/>
      <c r="AL391" s="101"/>
      <c r="AM391" s="101"/>
      <c r="AN391" s="101"/>
      <c r="AO391" s="101"/>
      <c r="AP391" s="101"/>
      <c r="AQ391" s="101"/>
      <c r="AR391" s="101"/>
      <c r="AS391" s="101"/>
      <c r="AT391" s="101"/>
      <c r="AU391" s="101"/>
      <c r="AV391" s="101"/>
      <c r="AW391" s="101"/>
      <c r="AX391" s="101"/>
      <c r="AY391" s="101"/>
      <c r="AZ391" s="101"/>
      <c r="BA391" s="101"/>
      <c r="BB391" s="101"/>
      <c r="BC391" s="101"/>
      <c r="BD391" s="101"/>
    </row>
    <row r="392" spans="1:56" s="175" customFormat="1" x14ac:dyDescent="0.2">
      <c r="A392" s="271"/>
      <c r="B392" s="274"/>
      <c r="C392" s="275"/>
      <c r="D392" s="274"/>
      <c r="E392" s="275"/>
      <c r="F392" s="275"/>
      <c r="G392" s="309"/>
      <c r="H392" s="275"/>
      <c r="I392" s="275"/>
      <c r="J392" s="271"/>
      <c r="K392" s="28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101"/>
      <c r="W392" s="101"/>
      <c r="X392" s="101"/>
      <c r="Y392" s="101"/>
      <c r="Z392" s="101"/>
      <c r="AA392" s="101"/>
      <c r="AB392" s="101"/>
      <c r="AC392" s="101"/>
      <c r="AD392" s="101"/>
      <c r="AE392" s="101"/>
      <c r="AF392" s="101"/>
      <c r="AG392" s="101"/>
      <c r="AH392" s="101"/>
      <c r="AI392" s="101"/>
      <c r="AJ392" s="101"/>
      <c r="AK392" s="101"/>
      <c r="AL392" s="101"/>
      <c r="AM392" s="101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</row>
    <row r="393" spans="1:56" s="175" customFormat="1" x14ac:dyDescent="0.2">
      <c r="A393" s="101"/>
      <c r="B393" s="155"/>
      <c r="C393" s="156"/>
      <c r="D393" s="155"/>
      <c r="E393" s="156"/>
      <c r="F393" s="156"/>
      <c r="G393" s="162"/>
      <c r="H393" s="156"/>
      <c r="I393" s="156"/>
      <c r="J393" s="101"/>
      <c r="K393" s="159"/>
      <c r="L393" s="101"/>
      <c r="M393" s="101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  <c r="AA393" s="101"/>
      <c r="AB393" s="101"/>
      <c r="AC393" s="101"/>
      <c r="AD393" s="101"/>
      <c r="AE393" s="101"/>
      <c r="AF393" s="101"/>
      <c r="AG393" s="101"/>
      <c r="AH393" s="101"/>
      <c r="AI393" s="101"/>
      <c r="AJ393" s="101"/>
      <c r="AK393" s="101"/>
      <c r="AL393" s="101"/>
      <c r="AM393" s="101"/>
      <c r="AN393" s="101"/>
      <c r="AO393" s="101"/>
      <c r="AP393" s="101"/>
      <c r="AQ393" s="101"/>
      <c r="AR393" s="101"/>
      <c r="AS393" s="101"/>
      <c r="AT393" s="101"/>
      <c r="AU393" s="101"/>
      <c r="AV393" s="101"/>
      <c r="AW393" s="101"/>
      <c r="AX393" s="101"/>
      <c r="AY393" s="101"/>
      <c r="AZ393" s="101"/>
      <c r="BA393" s="101"/>
      <c r="BB393" s="101"/>
      <c r="BC393" s="101"/>
      <c r="BD393" s="101"/>
    </row>
    <row r="394" spans="1:56" s="175" customFormat="1" x14ac:dyDescent="0.2">
      <c r="A394" s="101"/>
      <c r="B394" s="155"/>
      <c r="C394" s="156"/>
      <c r="D394" s="155"/>
      <c r="E394" s="156"/>
      <c r="F394" s="156"/>
      <c r="G394" s="162"/>
      <c r="H394" s="156"/>
      <c r="I394" s="156"/>
      <c r="J394" s="101"/>
      <c r="K394" s="159"/>
      <c r="L394" s="101"/>
      <c r="M394" s="101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  <c r="AA394" s="101"/>
      <c r="AB394" s="101"/>
      <c r="AC394" s="101"/>
      <c r="AD394" s="101"/>
      <c r="AE394" s="101"/>
      <c r="AF394" s="101"/>
      <c r="AG394" s="101"/>
      <c r="AH394" s="101"/>
      <c r="AI394" s="101"/>
      <c r="AJ394" s="101"/>
      <c r="AK394" s="101"/>
      <c r="AL394" s="101"/>
      <c r="AM394" s="101"/>
      <c r="AN394" s="101"/>
      <c r="AO394" s="101"/>
      <c r="AP394" s="101"/>
      <c r="AQ394" s="101"/>
      <c r="AR394" s="101"/>
      <c r="AS394" s="101"/>
      <c r="AT394" s="101"/>
      <c r="AU394" s="101"/>
      <c r="AV394" s="101"/>
      <c r="AW394" s="101"/>
      <c r="AX394" s="101"/>
      <c r="AY394" s="101"/>
      <c r="AZ394" s="101"/>
      <c r="BA394" s="101"/>
      <c r="BB394" s="101"/>
      <c r="BC394" s="101"/>
      <c r="BD394" s="101"/>
    </row>
    <row r="395" spans="1:56" s="175" customFormat="1" x14ac:dyDescent="0.2">
      <c r="A395" s="101"/>
      <c r="B395" s="155"/>
      <c r="C395" s="156"/>
      <c r="D395" s="155"/>
      <c r="E395" s="156"/>
      <c r="F395" s="156"/>
      <c r="G395" s="162"/>
      <c r="H395" s="156"/>
      <c r="I395" s="156"/>
      <c r="J395" s="101"/>
      <c r="K395" s="159"/>
      <c r="L395" s="101"/>
      <c r="M395" s="101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  <c r="AA395" s="101"/>
      <c r="AB395" s="101"/>
      <c r="AC395" s="101"/>
      <c r="AD395" s="101"/>
      <c r="AE395" s="101"/>
      <c r="AF395" s="101"/>
      <c r="AG395" s="101"/>
      <c r="AH395" s="101"/>
      <c r="AI395" s="101"/>
      <c r="AJ395" s="101"/>
      <c r="AK395" s="101"/>
      <c r="AL395" s="101"/>
      <c r="AM395" s="101"/>
      <c r="AN395" s="101"/>
      <c r="AO395" s="101"/>
      <c r="AP395" s="101"/>
      <c r="AQ395" s="101"/>
      <c r="AR395" s="101"/>
      <c r="AS395" s="101"/>
      <c r="AT395" s="101"/>
      <c r="AU395" s="101"/>
      <c r="AV395" s="101"/>
      <c r="AW395" s="101"/>
      <c r="AX395" s="101"/>
      <c r="AY395" s="101"/>
      <c r="AZ395" s="101"/>
      <c r="BA395" s="101"/>
      <c r="BB395" s="101"/>
      <c r="BC395" s="101"/>
      <c r="BD395" s="101"/>
    </row>
    <row r="396" spans="1:56" s="175" customFormat="1" x14ac:dyDescent="0.2">
      <c r="A396" s="101"/>
      <c r="B396" s="155"/>
      <c r="C396" s="156"/>
      <c r="D396" s="155"/>
      <c r="E396" s="156"/>
      <c r="F396" s="156"/>
      <c r="G396" s="162"/>
      <c r="H396" s="156"/>
      <c r="I396" s="156"/>
      <c r="J396" s="101"/>
      <c r="K396" s="159"/>
      <c r="L396" s="101"/>
      <c r="M396" s="101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  <c r="AA396" s="101"/>
      <c r="AB396" s="101"/>
      <c r="AC396" s="101"/>
      <c r="AD396" s="101"/>
      <c r="AE396" s="101"/>
      <c r="AF396" s="101"/>
      <c r="AG396" s="101"/>
      <c r="AH396" s="101"/>
      <c r="AI396" s="101"/>
      <c r="AJ396" s="101"/>
      <c r="AK396" s="101"/>
      <c r="AL396" s="101"/>
      <c r="AM396" s="101"/>
      <c r="AN396" s="101"/>
      <c r="AO396" s="101"/>
      <c r="AP396" s="101"/>
      <c r="AQ396" s="101"/>
      <c r="AR396" s="101"/>
      <c r="AS396" s="101"/>
      <c r="AT396" s="101"/>
      <c r="AU396" s="101"/>
      <c r="AV396" s="101"/>
      <c r="AW396" s="101"/>
      <c r="AX396" s="101"/>
      <c r="AY396" s="101"/>
      <c r="AZ396" s="101"/>
      <c r="BA396" s="101"/>
      <c r="BB396" s="101"/>
      <c r="BC396" s="101"/>
      <c r="BD396" s="101"/>
    </row>
    <row r="397" spans="1:56" s="175" customFormat="1" x14ac:dyDescent="0.2">
      <c r="A397" s="101"/>
      <c r="B397" s="155"/>
      <c r="C397" s="156"/>
      <c r="D397" s="155"/>
      <c r="E397" s="156"/>
      <c r="F397" s="156"/>
      <c r="G397" s="162"/>
      <c r="H397" s="156"/>
      <c r="I397" s="156"/>
      <c r="J397" s="101"/>
      <c r="K397" s="159"/>
      <c r="L397" s="101"/>
      <c r="M397" s="101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  <c r="AA397" s="101"/>
      <c r="AB397" s="101"/>
      <c r="AC397" s="101"/>
      <c r="AD397" s="101"/>
      <c r="AE397" s="101"/>
      <c r="AF397" s="101"/>
      <c r="AG397" s="101"/>
      <c r="AH397" s="101"/>
      <c r="AI397" s="101"/>
      <c r="AJ397" s="101"/>
      <c r="AK397" s="101"/>
      <c r="AL397" s="101"/>
      <c r="AM397" s="101"/>
      <c r="AN397" s="101"/>
      <c r="AO397" s="101"/>
      <c r="AP397" s="101"/>
      <c r="AQ397" s="101"/>
      <c r="AR397" s="101"/>
      <c r="AS397" s="101"/>
      <c r="AT397" s="101"/>
      <c r="AU397" s="101"/>
      <c r="AV397" s="101"/>
      <c r="AW397" s="101"/>
      <c r="AX397" s="101"/>
      <c r="AY397" s="101"/>
      <c r="AZ397" s="101"/>
      <c r="BA397" s="101"/>
      <c r="BB397" s="101"/>
      <c r="BC397" s="101"/>
      <c r="BD397" s="101"/>
    </row>
    <row r="398" spans="1:56" s="175" customFormat="1" x14ac:dyDescent="0.2">
      <c r="A398" s="101"/>
      <c r="B398" s="155"/>
      <c r="C398" s="156"/>
      <c r="D398" s="155"/>
      <c r="E398" s="156"/>
      <c r="F398" s="156"/>
      <c r="G398" s="162"/>
      <c r="H398" s="156"/>
      <c r="I398" s="156"/>
      <c r="J398" s="101"/>
      <c r="K398" s="159"/>
      <c r="L398" s="101"/>
      <c r="M398" s="101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101"/>
      <c r="AH398" s="101"/>
      <c r="AI398" s="101"/>
      <c r="AJ398" s="101"/>
      <c r="AK398" s="101"/>
      <c r="AL398" s="101"/>
      <c r="AM398" s="101"/>
      <c r="AN398" s="101"/>
      <c r="AO398" s="101"/>
      <c r="AP398" s="101"/>
      <c r="AQ398" s="101"/>
      <c r="AR398" s="101"/>
      <c r="AS398" s="101"/>
      <c r="AT398" s="101"/>
      <c r="AU398" s="101"/>
      <c r="AV398" s="101"/>
      <c r="AW398" s="101"/>
      <c r="AX398" s="101"/>
      <c r="AY398" s="101"/>
      <c r="AZ398" s="101"/>
      <c r="BA398" s="101"/>
      <c r="BB398" s="101"/>
      <c r="BC398" s="101"/>
      <c r="BD398" s="101"/>
    </row>
    <row r="399" spans="1:56" s="175" customFormat="1" x14ac:dyDescent="0.2">
      <c r="A399" s="101"/>
      <c r="B399" s="155"/>
      <c r="C399" s="156"/>
      <c r="D399" s="155"/>
      <c r="E399" s="156"/>
      <c r="F399" s="156"/>
      <c r="G399" s="162"/>
      <c r="H399" s="156"/>
      <c r="I399" s="156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  <c r="AA399" s="101"/>
      <c r="AB399" s="101"/>
      <c r="AC399" s="101"/>
      <c r="AD399" s="101"/>
      <c r="AE399" s="101"/>
      <c r="AF399" s="101"/>
      <c r="AG399" s="101"/>
      <c r="AH399" s="101"/>
      <c r="AI399" s="101"/>
      <c r="AJ399" s="101"/>
      <c r="AK399" s="101"/>
      <c r="AL399" s="101"/>
      <c r="AM399" s="101"/>
      <c r="AN399" s="101"/>
      <c r="AO399" s="101"/>
      <c r="AP399" s="101"/>
      <c r="AQ399" s="101"/>
      <c r="AR399" s="101"/>
      <c r="AS399" s="101"/>
      <c r="AT399" s="101"/>
      <c r="AU399" s="101"/>
      <c r="AV399" s="101"/>
      <c r="AW399" s="101"/>
      <c r="AX399" s="101"/>
      <c r="AY399" s="101"/>
      <c r="AZ399" s="101"/>
      <c r="BA399" s="101"/>
      <c r="BB399" s="101"/>
      <c r="BC399" s="101"/>
      <c r="BD399" s="101"/>
    </row>
    <row r="400" spans="1:56" s="175" customFormat="1" x14ac:dyDescent="0.2">
      <c r="A400" s="101"/>
      <c r="B400" s="155"/>
      <c r="C400" s="156"/>
      <c r="D400" s="155"/>
      <c r="E400" s="156"/>
      <c r="F400" s="156"/>
      <c r="G400" s="162"/>
      <c r="H400" s="156"/>
      <c r="I400" s="156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  <c r="AA400" s="101"/>
      <c r="AB400" s="101"/>
      <c r="AC400" s="101"/>
      <c r="AD400" s="101"/>
      <c r="AE400" s="101"/>
      <c r="AF400" s="101"/>
      <c r="AG400" s="101"/>
      <c r="AH400" s="101"/>
      <c r="AI400" s="101"/>
      <c r="AJ400" s="101"/>
      <c r="AK400" s="101"/>
      <c r="AL400" s="101"/>
      <c r="AM400" s="101"/>
      <c r="AN400" s="101"/>
      <c r="AO400" s="101"/>
      <c r="AP400" s="101"/>
      <c r="AQ400" s="101"/>
      <c r="AR400" s="101"/>
      <c r="AS400" s="101"/>
      <c r="AT400" s="101"/>
      <c r="AU400" s="101"/>
      <c r="AV400" s="101"/>
      <c r="AW400" s="101"/>
      <c r="AX400" s="101"/>
      <c r="AY400" s="101"/>
      <c r="AZ400" s="101"/>
      <c r="BA400" s="101"/>
      <c r="BB400" s="101"/>
      <c r="BC400" s="101"/>
      <c r="BD400" s="101"/>
    </row>
    <row r="401" spans="1:56" s="175" customFormat="1" x14ac:dyDescent="0.2">
      <c r="A401" s="101"/>
      <c r="B401" s="155"/>
      <c r="C401" s="156"/>
      <c r="D401" s="155"/>
      <c r="E401" s="156"/>
      <c r="F401" s="156"/>
      <c r="G401" s="162"/>
      <c r="H401" s="156"/>
      <c r="I401" s="156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  <c r="AA401" s="101"/>
      <c r="AB401" s="101"/>
      <c r="AC401" s="101"/>
      <c r="AD401" s="101"/>
      <c r="AE401" s="101"/>
      <c r="AF401" s="101"/>
      <c r="AG401" s="101"/>
      <c r="AH401" s="101"/>
      <c r="AI401" s="101"/>
      <c r="AJ401" s="101"/>
      <c r="AK401" s="101"/>
      <c r="AL401" s="101"/>
      <c r="AM401" s="101"/>
      <c r="AN401" s="101"/>
      <c r="AO401" s="101"/>
      <c r="AP401" s="101"/>
      <c r="AQ401" s="101"/>
      <c r="AR401" s="101"/>
      <c r="AS401" s="101"/>
      <c r="AT401" s="101"/>
      <c r="AU401" s="101"/>
      <c r="AV401" s="101"/>
      <c r="AW401" s="101"/>
      <c r="AX401" s="101"/>
      <c r="AY401" s="101"/>
      <c r="AZ401" s="101"/>
      <c r="BA401" s="101"/>
      <c r="BB401" s="101"/>
      <c r="BC401" s="101"/>
      <c r="BD401" s="101"/>
    </row>
    <row r="402" spans="1:56" s="175" customFormat="1" x14ac:dyDescent="0.2">
      <c r="A402" s="101"/>
      <c r="B402" s="155"/>
      <c r="C402" s="156"/>
      <c r="D402" s="155"/>
      <c r="E402" s="156"/>
      <c r="F402" s="156"/>
      <c r="G402" s="162"/>
      <c r="H402" s="156"/>
      <c r="I402" s="156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  <c r="AA402" s="101"/>
      <c r="AB402" s="101"/>
      <c r="AC402" s="101"/>
      <c r="AD402" s="101"/>
      <c r="AE402" s="101"/>
      <c r="AF402" s="101"/>
      <c r="AG402" s="101"/>
      <c r="AH402" s="101"/>
      <c r="AI402" s="101"/>
      <c r="AJ402" s="101"/>
      <c r="AK402" s="101"/>
      <c r="AL402" s="101"/>
      <c r="AM402" s="101"/>
      <c r="AN402" s="101"/>
      <c r="AO402" s="101"/>
      <c r="AP402" s="101"/>
      <c r="AQ402" s="101"/>
      <c r="AR402" s="101"/>
      <c r="AS402" s="101"/>
      <c r="AT402" s="101"/>
      <c r="AU402" s="101"/>
      <c r="AV402" s="101"/>
      <c r="AW402" s="101"/>
      <c r="AX402" s="101"/>
      <c r="AY402" s="101"/>
      <c r="AZ402" s="101"/>
      <c r="BA402" s="101"/>
      <c r="BB402" s="101"/>
      <c r="BC402" s="101"/>
      <c r="BD402" s="101"/>
    </row>
    <row r="403" spans="1:56" s="175" customFormat="1" x14ac:dyDescent="0.2">
      <c r="A403" s="101"/>
      <c r="B403" s="155"/>
      <c r="C403" s="156"/>
      <c r="D403" s="174"/>
      <c r="E403" s="156"/>
      <c r="F403" s="156"/>
      <c r="G403" s="162"/>
      <c r="H403" s="156"/>
      <c r="I403" s="156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  <c r="AA403" s="101"/>
      <c r="AB403" s="101"/>
      <c r="AC403" s="101"/>
      <c r="AD403" s="101"/>
      <c r="AE403" s="101"/>
      <c r="AF403" s="101"/>
      <c r="AG403" s="101"/>
      <c r="AH403" s="101"/>
      <c r="AI403" s="101"/>
      <c r="AJ403" s="101"/>
      <c r="AK403" s="101"/>
      <c r="AL403" s="101"/>
      <c r="AM403" s="101"/>
      <c r="AN403" s="101"/>
      <c r="AO403" s="101"/>
      <c r="AP403" s="101"/>
      <c r="AQ403" s="101"/>
      <c r="AR403" s="101"/>
      <c r="AS403" s="101"/>
      <c r="AT403" s="101"/>
      <c r="AU403" s="101"/>
      <c r="AV403" s="101"/>
      <c r="AW403" s="101"/>
      <c r="AX403" s="101"/>
      <c r="AY403" s="101"/>
      <c r="AZ403" s="101"/>
      <c r="BA403" s="101"/>
      <c r="BB403" s="101"/>
      <c r="BC403" s="101"/>
      <c r="BD403" s="101"/>
    </row>
    <row r="404" spans="1:56" s="175" customFormat="1" x14ac:dyDescent="0.2">
      <c r="A404" s="101"/>
      <c r="B404" s="155"/>
      <c r="C404" s="156"/>
      <c r="D404" s="174"/>
      <c r="E404" s="156"/>
      <c r="F404" s="156"/>
      <c r="G404" s="162"/>
      <c r="H404" s="156"/>
      <c r="I404" s="164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  <c r="AA404" s="101"/>
      <c r="AB404" s="101"/>
      <c r="AC404" s="101"/>
      <c r="AD404" s="101"/>
      <c r="AE404" s="101"/>
      <c r="AF404" s="101"/>
      <c r="AG404" s="101"/>
      <c r="AH404" s="101"/>
      <c r="AI404" s="101"/>
      <c r="AJ404" s="101"/>
      <c r="AK404" s="101"/>
      <c r="AL404" s="101"/>
      <c r="AM404" s="101"/>
      <c r="AN404" s="101"/>
      <c r="AO404" s="101"/>
      <c r="AP404" s="101"/>
      <c r="AQ404" s="101"/>
      <c r="AR404" s="101"/>
      <c r="AS404" s="101"/>
      <c r="AT404" s="101"/>
      <c r="AU404" s="101"/>
      <c r="AV404" s="101"/>
      <c r="AW404" s="101"/>
      <c r="AX404" s="101"/>
      <c r="AY404" s="101"/>
      <c r="AZ404" s="101"/>
      <c r="BA404" s="101"/>
      <c r="BB404" s="101"/>
      <c r="BC404" s="101"/>
      <c r="BD404" s="101"/>
    </row>
    <row r="405" spans="1:56" s="175" customFormat="1" x14ac:dyDescent="0.2">
      <c r="A405" s="101"/>
      <c r="B405" s="155"/>
      <c r="C405" s="156"/>
      <c r="D405" s="176"/>
      <c r="E405" s="156"/>
      <c r="F405" s="156"/>
      <c r="G405" s="162"/>
      <c r="H405" s="156"/>
      <c r="I405" s="156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  <c r="AA405" s="101"/>
      <c r="AB405" s="101"/>
      <c r="AC405" s="101"/>
      <c r="AD405" s="101"/>
      <c r="AE405" s="101"/>
      <c r="AF405" s="101"/>
      <c r="AG405" s="101"/>
      <c r="AH405" s="101"/>
      <c r="AI405" s="101"/>
      <c r="AJ405" s="101"/>
      <c r="AK405" s="101"/>
      <c r="AL405" s="101"/>
      <c r="AM405" s="101"/>
      <c r="AN405" s="101"/>
      <c r="AO405" s="101"/>
      <c r="AP405" s="101"/>
      <c r="AQ405" s="101"/>
      <c r="AR405" s="101"/>
      <c r="AS405" s="101"/>
      <c r="AT405" s="101"/>
      <c r="AU405" s="101"/>
      <c r="AV405" s="101"/>
      <c r="AW405" s="101"/>
      <c r="AX405" s="101"/>
      <c r="AY405" s="101"/>
      <c r="AZ405" s="101"/>
      <c r="BA405" s="101"/>
      <c r="BB405" s="101"/>
      <c r="BC405" s="101"/>
      <c r="BD405" s="101"/>
    </row>
    <row r="406" spans="1:56" s="175" customFormat="1" x14ac:dyDescent="0.2">
      <c r="A406" s="101"/>
      <c r="B406" s="155"/>
      <c r="C406" s="156"/>
      <c r="D406" s="176"/>
      <c r="E406" s="156"/>
      <c r="F406" s="156"/>
      <c r="G406" s="162"/>
      <c r="H406" s="156"/>
      <c r="I406" s="156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  <c r="AA406" s="101"/>
      <c r="AB406" s="101"/>
      <c r="AC406" s="101"/>
      <c r="AD406" s="101"/>
      <c r="AE406" s="101"/>
      <c r="AF406" s="101"/>
      <c r="AG406" s="101"/>
      <c r="AH406" s="101"/>
      <c r="AI406" s="101"/>
      <c r="AJ406" s="101"/>
      <c r="AK406" s="101"/>
      <c r="AL406" s="101"/>
      <c r="AM406" s="101"/>
      <c r="AN406" s="101"/>
      <c r="AO406" s="101"/>
      <c r="AP406" s="101"/>
      <c r="AQ406" s="101"/>
      <c r="AR406" s="101"/>
      <c r="AS406" s="101"/>
      <c r="AT406" s="101"/>
      <c r="AU406" s="101"/>
      <c r="AV406" s="101"/>
      <c r="AW406" s="101"/>
      <c r="AX406" s="101"/>
      <c r="AY406" s="101"/>
      <c r="AZ406" s="101"/>
      <c r="BA406" s="101"/>
      <c r="BB406" s="101"/>
      <c r="BC406" s="101"/>
      <c r="BD406" s="101"/>
    </row>
    <row r="407" spans="1:56" s="175" customFormat="1" x14ac:dyDescent="0.2">
      <c r="A407" s="101"/>
      <c r="B407" s="155"/>
      <c r="C407" s="156"/>
      <c r="D407" s="174"/>
      <c r="E407" s="156"/>
      <c r="F407" s="156"/>
      <c r="G407" s="162"/>
      <c r="H407" s="156"/>
      <c r="I407" s="156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101"/>
      <c r="AH407" s="101"/>
      <c r="AI407" s="101"/>
      <c r="AJ407" s="101"/>
      <c r="AK407" s="101"/>
      <c r="AL407" s="101"/>
      <c r="AM407" s="101"/>
      <c r="AN407" s="101"/>
      <c r="AO407" s="101"/>
      <c r="AP407" s="101"/>
      <c r="AQ407" s="101"/>
      <c r="AR407" s="101"/>
      <c r="AS407" s="101"/>
      <c r="AT407" s="101"/>
      <c r="AU407" s="101"/>
      <c r="AV407" s="101"/>
      <c r="AW407" s="101"/>
      <c r="AX407" s="101"/>
      <c r="AY407" s="101"/>
      <c r="AZ407" s="101"/>
      <c r="BA407" s="101"/>
      <c r="BB407" s="101"/>
      <c r="BC407" s="101"/>
      <c r="BD407" s="101"/>
    </row>
    <row r="408" spans="1:56" s="175" customFormat="1" x14ac:dyDescent="0.2">
      <c r="A408" s="101"/>
      <c r="B408" s="155"/>
      <c r="C408" s="156"/>
      <c r="D408" s="174"/>
      <c r="E408" s="156"/>
      <c r="F408" s="156"/>
      <c r="G408" s="162"/>
      <c r="H408" s="156"/>
      <c r="I408" s="156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  <c r="AA408" s="101"/>
      <c r="AB408" s="101"/>
      <c r="AC408" s="101"/>
      <c r="AD408" s="101"/>
      <c r="AE408" s="101"/>
      <c r="AF408" s="101"/>
      <c r="AG408" s="101"/>
      <c r="AH408" s="101"/>
      <c r="AI408" s="101"/>
      <c r="AJ408" s="101"/>
      <c r="AK408" s="101"/>
      <c r="AL408" s="101"/>
      <c r="AM408" s="101"/>
      <c r="AN408" s="101"/>
      <c r="AO408" s="101"/>
      <c r="AP408" s="101"/>
      <c r="AQ408" s="101"/>
      <c r="AR408" s="101"/>
      <c r="AS408" s="101"/>
      <c r="AT408" s="101"/>
      <c r="AU408" s="101"/>
      <c r="AV408" s="101"/>
      <c r="AW408" s="101"/>
      <c r="AX408" s="101"/>
      <c r="AY408" s="101"/>
      <c r="AZ408" s="101"/>
      <c r="BA408" s="101"/>
      <c r="BB408" s="101"/>
      <c r="BC408" s="101"/>
      <c r="BD408" s="101"/>
    </row>
    <row r="409" spans="1:56" s="175" customFormat="1" x14ac:dyDescent="0.2">
      <c r="A409" s="101"/>
      <c r="B409" s="155"/>
      <c r="C409" s="177"/>
      <c r="D409" s="178"/>
      <c r="E409" s="177"/>
      <c r="F409" s="177"/>
      <c r="G409" s="179"/>
      <c r="H409" s="156"/>
      <c r="I409" s="177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  <c r="AA409" s="101"/>
      <c r="AB409" s="101"/>
      <c r="AC409" s="101"/>
      <c r="AD409" s="101"/>
      <c r="AE409" s="101"/>
      <c r="AF409" s="101"/>
      <c r="AG409" s="101"/>
      <c r="AH409" s="101"/>
      <c r="AI409" s="101"/>
      <c r="AJ409" s="101"/>
      <c r="AK409" s="101"/>
      <c r="AL409" s="101"/>
      <c r="AM409" s="101"/>
      <c r="AN409" s="101"/>
      <c r="AO409" s="101"/>
      <c r="AP409" s="101"/>
      <c r="AQ409" s="101"/>
      <c r="AR409" s="101"/>
      <c r="AS409" s="101"/>
      <c r="AT409" s="101"/>
      <c r="AU409" s="101"/>
      <c r="AV409" s="101"/>
      <c r="AW409" s="101"/>
      <c r="AX409" s="101"/>
      <c r="AY409" s="101"/>
      <c r="AZ409" s="101"/>
      <c r="BA409" s="101"/>
      <c r="BB409" s="101"/>
      <c r="BC409" s="101"/>
      <c r="BD409" s="101"/>
    </row>
    <row r="410" spans="1:56" s="175" customFormat="1" x14ac:dyDescent="0.2">
      <c r="A410" s="101"/>
      <c r="B410" s="155"/>
      <c r="C410" s="177"/>
      <c r="D410" s="178"/>
      <c r="E410" s="177"/>
      <c r="F410" s="177"/>
      <c r="G410" s="179"/>
      <c r="H410" s="156"/>
      <c r="I410" s="177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  <c r="AA410" s="101"/>
      <c r="AB410" s="101"/>
      <c r="AC410" s="101"/>
      <c r="AD410" s="101"/>
      <c r="AE410" s="101"/>
      <c r="AF410" s="101"/>
      <c r="AG410" s="101"/>
      <c r="AH410" s="101"/>
      <c r="AI410" s="101"/>
      <c r="AJ410" s="101"/>
      <c r="AK410" s="101"/>
      <c r="AL410" s="101"/>
      <c r="AM410" s="101"/>
      <c r="AN410" s="101"/>
      <c r="AO410" s="101"/>
      <c r="AP410" s="101"/>
      <c r="AQ410" s="101"/>
      <c r="AR410" s="101"/>
      <c r="AS410" s="101"/>
      <c r="AT410" s="101"/>
      <c r="AU410" s="101"/>
      <c r="AV410" s="101"/>
      <c r="AW410" s="101"/>
      <c r="AX410" s="101"/>
      <c r="AY410" s="101"/>
      <c r="AZ410" s="101"/>
      <c r="BA410" s="101"/>
      <c r="BB410" s="101"/>
      <c r="BC410" s="101"/>
      <c r="BD410" s="101"/>
    </row>
    <row r="411" spans="1:56" s="175" customFormat="1" x14ac:dyDescent="0.2">
      <c r="A411" s="101"/>
      <c r="B411" s="155"/>
      <c r="C411" s="177"/>
      <c r="D411" s="178"/>
      <c r="E411" s="177"/>
      <c r="F411" s="177"/>
      <c r="G411" s="179"/>
      <c r="H411" s="156"/>
      <c r="I411" s="177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  <c r="AA411" s="101"/>
      <c r="AB411" s="101"/>
      <c r="AC411" s="101"/>
      <c r="AD411" s="101"/>
      <c r="AE411" s="101"/>
      <c r="AF411" s="101"/>
      <c r="AG411" s="101"/>
      <c r="AH411" s="101"/>
      <c r="AI411" s="101"/>
      <c r="AJ411" s="101"/>
      <c r="AK411" s="101"/>
      <c r="AL411" s="101"/>
      <c r="AM411" s="101"/>
      <c r="AN411" s="101"/>
      <c r="AO411" s="101"/>
      <c r="AP411" s="101"/>
      <c r="AQ411" s="101"/>
      <c r="AR411" s="101"/>
      <c r="AS411" s="101"/>
      <c r="AT411" s="101"/>
      <c r="AU411" s="101"/>
      <c r="AV411" s="101"/>
      <c r="AW411" s="101"/>
      <c r="AX411" s="101"/>
      <c r="AY411" s="101"/>
      <c r="AZ411" s="101"/>
      <c r="BA411" s="101"/>
      <c r="BB411" s="101"/>
      <c r="BC411" s="101"/>
      <c r="BD411" s="101"/>
    </row>
    <row r="412" spans="1:56" s="183" customFormat="1" x14ac:dyDescent="0.2">
      <c r="A412" s="101"/>
      <c r="B412" s="154"/>
      <c r="C412" s="160"/>
      <c r="D412" s="180"/>
      <c r="E412" s="181"/>
      <c r="F412" s="181"/>
      <c r="G412" s="182"/>
      <c r="H412" s="158"/>
      <c r="I412" s="157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  <c r="AA412" s="101"/>
      <c r="AB412" s="101"/>
      <c r="AC412" s="101"/>
      <c r="AD412" s="101"/>
      <c r="AE412" s="101"/>
      <c r="AF412" s="101"/>
      <c r="AG412" s="101"/>
      <c r="AH412" s="101"/>
      <c r="AI412" s="101"/>
      <c r="AJ412" s="101"/>
      <c r="AK412" s="101"/>
      <c r="AL412" s="101"/>
      <c r="AM412" s="101"/>
      <c r="AN412" s="101"/>
      <c r="AO412" s="101"/>
      <c r="AP412" s="101"/>
      <c r="AQ412" s="101"/>
      <c r="AR412" s="101"/>
      <c r="AS412" s="101"/>
      <c r="AT412" s="101"/>
      <c r="AU412" s="101"/>
      <c r="AV412" s="101"/>
      <c r="AW412" s="101"/>
      <c r="AX412" s="101"/>
      <c r="AY412" s="101"/>
      <c r="AZ412" s="101"/>
      <c r="BA412" s="101"/>
      <c r="BB412" s="101"/>
      <c r="BC412" s="101"/>
      <c r="BD412" s="101"/>
    </row>
    <row r="413" spans="1:56" s="183" customFormat="1" x14ac:dyDescent="0.2">
      <c r="A413" s="101"/>
      <c r="B413" s="154"/>
      <c r="C413" s="160"/>
      <c r="D413" s="180"/>
      <c r="E413" s="181"/>
      <c r="F413" s="181"/>
      <c r="G413" s="182"/>
      <c r="H413" s="184"/>
      <c r="I413" s="157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  <c r="AA413" s="101"/>
      <c r="AB413" s="101"/>
      <c r="AC413" s="101"/>
      <c r="AD413" s="101"/>
      <c r="AE413" s="101"/>
      <c r="AF413" s="101"/>
      <c r="AG413" s="101"/>
      <c r="AH413" s="101"/>
      <c r="AI413" s="101"/>
      <c r="AJ413" s="101"/>
      <c r="AK413" s="101"/>
      <c r="AL413" s="101"/>
      <c r="AM413" s="101"/>
      <c r="AN413" s="101"/>
      <c r="AO413" s="101"/>
      <c r="AP413" s="101"/>
      <c r="AQ413" s="101"/>
      <c r="AR413" s="101"/>
      <c r="AS413" s="101"/>
      <c r="AT413" s="101"/>
      <c r="AU413" s="101"/>
      <c r="AV413" s="101"/>
      <c r="AW413" s="101"/>
      <c r="AX413" s="101"/>
      <c r="AY413" s="101"/>
      <c r="AZ413" s="101"/>
      <c r="BA413" s="101"/>
      <c r="BB413" s="101"/>
      <c r="BC413" s="101"/>
      <c r="BD413" s="101"/>
    </row>
    <row r="414" spans="1:56" s="183" customFormat="1" x14ac:dyDescent="0.2">
      <c r="A414" s="101"/>
      <c r="B414" s="154"/>
      <c r="C414" s="160"/>
      <c r="D414" s="180"/>
      <c r="E414" s="181"/>
      <c r="F414" s="181"/>
      <c r="G414" s="182"/>
      <c r="H414" s="184"/>
      <c r="I414" s="157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  <c r="AA414" s="101"/>
      <c r="AB414" s="101"/>
      <c r="AC414" s="101"/>
      <c r="AD414" s="101"/>
      <c r="AE414" s="101"/>
      <c r="AF414" s="101"/>
      <c r="AG414" s="101"/>
      <c r="AH414" s="101"/>
      <c r="AI414" s="101"/>
      <c r="AJ414" s="101"/>
      <c r="AK414" s="101"/>
      <c r="AL414" s="101"/>
      <c r="AM414" s="101"/>
      <c r="AN414" s="101"/>
      <c r="AO414" s="101"/>
      <c r="AP414" s="101"/>
      <c r="AQ414" s="101"/>
      <c r="AR414" s="101"/>
      <c r="AS414" s="101"/>
      <c r="AT414" s="101"/>
      <c r="AU414" s="101"/>
      <c r="AV414" s="101"/>
      <c r="AW414" s="101"/>
      <c r="AX414" s="101"/>
      <c r="AY414" s="101"/>
      <c r="AZ414" s="101"/>
      <c r="BA414" s="101"/>
      <c r="BB414" s="101"/>
      <c r="BC414" s="101"/>
      <c r="BD414" s="101"/>
    </row>
    <row r="415" spans="1:56" s="183" customFormat="1" x14ac:dyDescent="0.2">
      <c r="A415" s="101"/>
      <c r="B415" s="154"/>
      <c r="C415" s="160"/>
      <c r="D415" s="180"/>
      <c r="E415" s="181"/>
      <c r="F415" s="181"/>
      <c r="G415" s="182"/>
      <c r="H415" s="184"/>
      <c r="I415" s="157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  <c r="AA415" s="101"/>
      <c r="AB415" s="101"/>
      <c r="AC415" s="101"/>
      <c r="AD415" s="101"/>
      <c r="AE415" s="101"/>
      <c r="AF415" s="101"/>
      <c r="AG415" s="101"/>
      <c r="AH415" s="101"/>
      <c r="AI415" s="101"/>
      <c r="AJ415" s="101"/>
      <c r="AK415" s="101"/>
      <c r="AL415" s="101"/>
      <c r="AM415" s="101"/>
      <c r="AN415" s="101"/>
      <c r="AO415" s="101"/>
      <c r="AP415" s="101"/>
      <c r="AQ415" s="101"/>
      <c r="AR415" s="101"/>
      <c r="AS415" s="101"/>
      <c r="AT415" s="101"/>
      <c r="AU415" s="101"/>
      <c r="AV415" s="101"/>
      <c r="AW415" s="101"/>
      <c r="AX415" s="101"/>
      <c r="AY415" s="101"/>
      <c r="AZ415" s="101"/>
      <c r="BA415" s="101"/>
      <c r="BB415" s="101"/>
      <c r="BC415" s="101"/>
      <c r="BD415" s="101"/>
    </row>
    <row r="416" spans="1:56" s="183" customFormat="1" x14ac:dyDescent="0.2">
      <c r="A416" s="101"/>
      <c r="B416" s="154"/>
      <c r="C416" s="160"/>
      <c r="D416" s="180"/>
      <c r="E416" s="181"/>
      <c r="F416" s="181"/>
      <c r="G416" s="182"/>
      <c r="H416" s="184"/>
      <c r="I416" s="157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101"/>
      <c r="AH416" s="101"/>
      <c r="AI416" s="101"/>
      <c r="AJ416" s="101"/>
      <c r="AK416" s="101"/>
      <c r="AL416" s="101"/>
      <c r="AM416" s="101"/>
      <c r="AN416" s="101"/>
      <c r="AO416" s="101"/>
      <c r="AP416" s="101"/>
      <c r="AQ416" s="101"/>
      <c r="AR416" s="101"/>
      <c r="AS416" s="101"/>
      <c r="AT416" s="101"/>
      <c r="AU416" s="101"/>
      <c r="AV416" s="101"/>
      <c r="AW416" s="101"/>
      <c r="AX416" s="101"/>
      <c r="AY416" s="101"/>
      <c r="AZ416" s="101"/>
      <c r="BA416" s="101"/>
      <c r="BB416" s="101"/>
      <c r="BC416" s="101"/>
      <c r="BD416" s="101"/>
    </row>
    <row r="417" spans="1:56" s="183" customFormat="1" x14ac:dyDescent="0.2">
      <c r="A417" s="101"/>
      <c r="B417" s="154"/>
      <c r="C417" s="160"/>
      <c r="D417" s="180"/>
      <c r="E417" s="181"/>
      <c r="F417" s="181"/>
      <c r="G417" s="182"/>
      <c r="H417" s="184"/>
      <c r="I417" s="157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  <c r="AA417" s="101"/>
      <c r="AB417" s="101"/>
      <c r="AC417" s="101"/>
      <c r="AD417" s="101"/>
      <c r="AE417" s="101"/>
      <c r="AF417" s="101"/>
      <c r="AG417" s="101"/>
      <c r="AH417" s="101"/>
      <c r="AI417" s="101"/>
      <c r="AJ417" s="101"/>
      <c r="AK417" s="101"/>
      <c r="AL417" s="101"/>
      <c r="AM417" s="101"/>
      <c r="AN417" s="101"/>
      <c r="AO417" s="101"/>
      <c r="AP417" s="101"/>
      <c r="AQ417" s="101"/>
      <c r="AR417" s="101"/>
      <c r="AS417" s="101"/>
      <c r="AT417" s="101"/>
      <c r="AU417" s="101"/>
      <c r="AV417" s="101"/>
      <c r="AW417" s="101"/>
      <c r="AX417" s="101"/>
      <c r="AY417" s="101"/>
      <c r="AZ417" s="101"/>
      <c r="BA417" s="101"/>
      <c r="BB417" s="101"/>
      <c r="BC417" s="101"/>
      <c r="BD417" s="101"/>
    </row>
    <row r="418" spans="1:56" s="183" customFormat="1" x14ac:dyDescent="0.2">
      <c r="A418" s="101"/>
      <c r="B418" s="154"/>
      <c r="C418" s="160"/>
      <c r="D418" s="180"/>
      <c r="E418" s="181"/>
      <c r="F418" s="181"/>
      <c r="G418" s="182"/>
      <c r="H418" s="184"/>
      <c r="I418" s="157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  <c r="AA418" s="101"/>
      <c r="AB418" s="101"/>
      <c r="AC418" s="101"/>
      <c r="AD418" s="101"/>
      <c r="AE418" s="101"/>
      <c r="AF418" s="101"/>
      <c r="AG418" s="101"/>
      <c r="AH418" s="101"/>
      <c r="AI418" s="101"/>
      <c r="AJ418" s="101"/>
      <c r="AK418" s="101"/>
      <c r="AL418" s="101"/>
      <c r="AM418" s="101"/>
      <c r="AN418" s="101"/>
      <c r="AO418" s="101"/>
      <c r="AP418" s="101"/>
      <c r="AQ418" s="101"/>
      <c r="AR418" s="101"/>
      <c r="AS418" s="101"/>
      <c r="AT418" s="101"/>
      <c r="AU418" s="101"/>
      <c r="AV418" s="101"/>
      <c r="AW418" s="101"/>
      <c r="AX418" s="101"/>
      <c r="AY418" s="101"/>
      <c r="AZ418" s="101"/>
      <c r="BA418" s="101"/>
      <c r="BB418" s="101"/>
      <c r="BC418" s="101"/>
      <c r="BD418" s="101"/>
    </row>
    <row r="419" spans="1:56" s="183" customFormat="1" x14ac:dyDescent="0.2">
      <c r="A419" s="101"/>
      <c r="B419" s="154"/>
      <c r="C419" s="160"/>
      <c r="D419" s="180"/>
      <c r="E419" s="181"/>
      <c r="F419" s="181"/>
      <c r="G419" s="182"/>
      <c r="H419" s="184"/>
      <c r="I419" s="157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  <c r="AA419" s="101"/>
      <c r="AB419" s="101"/>
      <c r="AC419" s="101"/>
      <c r="AD419" s="101"/>
      <c r="AE419" s="101"/>
      <c r="AF419" s="101"/>
      <c r="AG419" s="101"/>
      <c r="AH419" s="101"/>
      <c r="AI419" s="101"/>
      <c r="AJ419" s="101"/>
      <c r="AK419" s="101"/>
      <c r="AL419" s="101"/>
      <c r="AM419" s="101"/>
      <c r="AN419" s="101"/>
      <c r="AO419" s="101"/>
      <c r="AP419" s="101"/>
      <c r="AQ419" s="101"/>
      <c r="AR419" s="101"/>
      <c r="AS419" s="101"/>
      <c r="AT419" s="101"/>
      <c r="AU419" s="101"/>
      <c r="AV419" s="101"/>
      <c r="AW419" s="101"/>
      <c r="AX419" s="101"/>
      <c r="AY419" s="101"/>
      <c r="AZ419" s="101"/>
      <c r="BA419" s="101"/>
      <c r="BB419" s="101"/>
      <c r="BC419" s="101"/>
      <c r="BD419" s="101"/>
    </row>
    <row r="420" spans="1:56" s="183" customFormat="1" x14ac:dyDescent="0.2">
      <c r="A420" s="101"/>
      <c r="B420" s="154"/>
      <c r="C420" s="160"/>
      <c r="D420" s="180"/>
      <c r="E420" s="181"/>
      <c r="F420" s="181"/>
      <c r="G420" s="182"/>
      <c r="H420" s="184"/>
      <c r="I420" s="157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  <c r="AA420" s="101"/>
      <c r="AB420" s="101"/>
      <c r="AC420" s="101"/>
      <c r="AD420" s="101"/>
      <c r="AE420" s="101"/>
      <c r="AF420" s="101"/>
      <c r="AG420" s="101"/>
      <c r="AH420" s="101"/>
      <c r="AI420" s="101"/>
      <c r="AJ420" s="101"/>
      <c r="AK420" s="101"/>
      <c r="AL420" s="101"/>
      <c r="AM420" s="101"/>
      <c r="AN420" s="101"/>
      <c r="AO420" s="101"/>
      <c r="AP420" s="101"/>
      <c r="AQ420" s="101"/>
      <c r="AR420" s="101"/>
      <c r="AS420" s="101"/>
      <c r="AT420" s="101"/>
      <c r="AU420" s="101"/>
      <c r="AV420" s="101"/>
      <c r="AW420" s="101"/>
      <c r="AX420" s="101"/>
      <c r="AY420" s="101"/>
      <c r="AZ420" s="101"/>
      <c r="BA420" s="101"/>
      <c r="BB420" s="101"/>
      <c r="BC420" s="101"/>
      <c r="BD420" s="101"/>
    </row>
    <row r="421" spans="1:56" s="183" customFormat="1" x14ac:dyDescent="0.2">
      <c r="A421" s="101"/>
      <c r="B421" s="154"/>
      <c r="C421" s="160"/>
      <c r="D421" s="180"/>
      <c r="E421" s="181"/>
      <c r="F421" s="181"/>
      <c r="G421" s="182"/>
      <c r="H421" s="184"/>
      <c r="I421" s="157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  <c r="AA421" s="101"/>
      <c r="AB421" s="101"/>
      <c r="AC421" s="101"/>
      <c r="AD421" s="101"/>
      <c r="AE421" s="101"/>
      <c r="AF421" s="101"/>
      <c r="AG421" s="101"/>
      <c r="AH421" s="101"/>
      <c r="AI421" s="101"/>
      <c r="AJ421" s="101"/>
      <c r="AK421" s="101"/>
      <c r="AL421" s="101"/>
      <c r="AM421" s="101"/>
      <c r="AN421" s="101"/>
      <c r="AO421" s="101"/>
      <c r="AP421" s="101"/>
      <c r="AQ421" s="101"/>
      <c r="AR421" s="101"/>
      <c r="AS421" s="101"/>
      <c r="AT421" s="101"/>
      <c r="AU421" s="101"/>
      <c r="AV421" s="101"/>
      <c r="AW421" s="101"/>
      <c r="AX421" s="101"/>
      <c r="AY421" s="101"/>
      <c r="AZ421" s="101"/>
      <c r="BA421" s="101"/>
      <c r="BB421" s="101"/>
      <c r="BC421" s="101"/>
      <c r="BD421" s="101"/>
    </row>
    <row r="422" spans="1:56" s="183" customFormat="1" x14ac:dyDescent="0.2">
      <c r="A422" s="101"/>
      <c r="B422" s="154"/>
      <c r="C422" s="160"/>
      <c r="D422" s="180"/>
      <c r="E422" s="181"/>
      <c r="F422" s="181"/>
      <c r="G422" s="182"/>
      <c r="H422" s="184"/>
      <c r="I422" s="157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  <c r="AA422" s="101"/>
      <c r="AB422" s="101"/>
      <c r="AC422" s="101"/>
      <c r="AD422" s="101"/>
      <c r="AE422" s="101"/>
      <c r="AF422" s="101"/>
      <c r="AG422" s="101"/>
      <c r="AH422" s="101"/>
      <c r="AI422" s="101"/>
      <c r="AJ422" s="101"/>
      <c r="AK422" s="101"/>
      <c r="AL422" s="101"/>
      <c r="AM422" s="101"/>
      <c r="AN422" s="101"/>
      <c r="AO422" s="101"/>
      <c r="AP422" s="101"/>
      <c r="AQ422" s="101"/>
      <c r="AR422" s="101"/>
      <c r="AS422" s="101"/>
      <c r="AT422" s="101"/>
      <c r="AU422" s="101"/>
      <c r="AV422" s="101"/>
      <c r="AW422" s="101"/>
      <c r="AX422" s="101"/>
      <c r="AY422" s="101"/>
      <c r="AZ422" s="101"/>
      <c r="BA422" s="101"/>
      <c r="BB422" s="101"/>
      <c r="BC422" s="101"/>
      <c r="BD422" s="101"/>
    </row>
    <row r="423" spans="1:56" s="183" customFormat="1" x14ac:dyDescent="0.2">
      <c r="A423" s="101"/>
      <c r="B423" s="154"/>
      <c r="C423" s="160"/>
      <c r="D423" s="180"/>
      <c r="E423" s="181"/>
      <c r="F423" s="181"/>
      <c r="G423" s="182"/>
      <c r="H423" s="184"/>
      <c r="I423" s="157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  <c r="AA423" s="101"/>
      <c r="AB423" s="101"/>
      <c r="AC423" s="101"/>
      <c r="AD423" s="101"/>
      <c r="AE423" s="101"/>
      <c r="AF423" s="101"/>
      <c r="AG423" s="101"/>
      <c r="AH423" s="101"/>
      <c r="AI423" s="101"/>
      <c r="AJ423" s="101"/>
      <c r="AK423" s="101"/>
      <c r="AL423" s="101"/>
      <c r="AM423" s="101"/>
      <c r="AN423" s="101"/>
      <c r="AO423" s="101"/>
      <c r="AP423" s="101"/>
      <c r="AQ423" s="101"/>
      <c r="AR423" s="101"/>
      <c r="AS423" s="101"/>
      <c r="AT423" s="101"/>
      <c r="AU423" s="101"/>
      <c r="AV423" s="101"/>
      <c r="AW423" s="101"/>
      <c r="AX423" s="101"/>
      <c r="AY423" s="101"/>
      <c r="AZ423" s="101"/>
      <c r="BA423" s="101"/>
      <c r="BB423" s="101"/>
      <c r="BC423" s="101"/>
      <c r="BD423" s="101"/>
    </row>
    <row r="424" spans="1:56" s="183" customFormat="1" x14ac:dyDescent="0.2">
      <c r="A424" s="101"/>
      <c r="B424" s="154"/>
      <c r="C424" s="160"/>
      <c r="D424" s="180"/>
      <c r="E424" s="181"/>
      <c r="F424" s="181"/>
      <c r="G424" s="182"/>
      <c r="H424" s="184"/>
      <c r="I424" s="157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  <c r="AA424" s="101"/>
      <c r="AB424" s="101"/>
      <c r="AC424" s="101"/>
      <c r="AD424" s="101"/>
      <c r="AE424" s="101"/>
      <c r="AF424" s="101"/>
      <c r="AG424" s="101"/>
      <c r="AH424" s="101"/>
      <c r="AI424" s="101"/>
      <c r="AJ424" s="101"/>
      <c r="AK424" s="101"/>
      <c r="AL424" s="101"/>
      <c r="AM424" s="101"/>
      <c r="AN424" s="101"/>
      <c r="AO424" s="101"/>
      <c r="AP424" s="101"/>
      <c r="AQ424" s="101"/>
      <c r="AR424" s="101"/>
      <c r="AS424" s="101"/>
      <c r="AT424" s="101"/>
      <c r="AU424" s="101"/>
      <c r="AV424" s="101"/>
      <c r="AW424" s="101"/>
      <c r="AX424" s="101"/>
      <c r="AY424" s="101"/>
      <c r="AZ424" s="101"/>
      <c r="BA424" s="101"/>
      <c r="BB424" s="101"/>
      <c r="BC424" s="101"/>
      <c r="BD424" s="101"/>
    </row>
    <row r="425" spans="1:56" s="183" customFormat="1" x14ac:dyDescent="0.2">
      <c r="A425" s="101"/>
      <c r="B425" s="154"/>
      <c r="C425" s="160"/>
      <c r="D425" s="180"/>
      <c r="E425" s="181"/>
      <c r="F425" s="181"/>
      <c r="G425" s="182"/>
      <c r="H425" s="184"/>
      <c r="I425" s="157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101"/>
      <c r="AH425" s="101"/>
      <c r="AI425" s="101"/>
      <c r="AJ425" s="101"/>
      <c r="AK425" s="101"/>
      <c r="AL425" s="101"/>
      <c r="AM425" s="101"/>
      <c r="AN425" s="101"/>
      <c r="AO425" s="101"/>
      <c r="AP425" s="101"/>
      <c r="AQ425" s="101"/>
      <c r="AR425" s="101"/>
      <c r="AS425" s="101"/>
      <c r="AT425" s="101"/>
      <c r="AU425" s="101"/>
      <c r="AV425" s="101"/>
      <c r="AW425" s="101"/>
      <c r="AX425" s="101"/>
      <c r="AY425" s="101"/>
      <c r="AZ425" s="101"/>
      <c r="BA425" s="101"/>
      <c r="BB425" s="101"/>
      <c r="BC425" s="101"/>
      <c r="BD425" s="101"/>
    </row>
    <row r="426" spans="1:56" s="183" customFormat="1" x14ac:dyDescent="0.2">
      <c r="A426" s="101"/>
      <c r="B426" s="154"/>
      <c r="C426" s="160"/>
      <c r="D426" s="180"/>
      <c r="E426" s="181"/>
      <c r="F426" s="181"/>
      <c r="G426" s="182"/>
      <c r="H426" s="184"/>
      <c r="I426" s="157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  <c r="AA426" s="101"/>
      <c r="AB426" s="101"/>
      <c r="AC426" s="101"/>
      <c r="AD426" s="101"/>
      <c r="AE426" s="101"/>
      <c r="AF426" s="101"/>
      <c r="AG426" s="101"/>
      <c r="AH426" s="101"/>
      <c r="AI426" s="101"/>
      <c r="AJ426" s="101"/>
      <c r="AK426" s="101"/>
      <c r="AL426" s="101"/>
      <c r="AM426" s="101"/>
      <c r="AN426" s="101"/>
      <c r="AO426" s="101"/>
      <c r="AP426" s="101"/>
      <c r="AQ426" s="101"/>
      <c r="AR426" s="101"/>
      <c r="AS426" s="101"/>
      <c r="AT426" s="101"/>
      <c r="AU426" s="101"/>
      <c r="AV426" s="101"/>
      <c r="AW426" s="101"/>
      <c r="AX426" s="101"/>
      <c r="AY426" s="101"/>
      <c r="AZ426" s="101"/>
      <c r="BA426" s="101"/>
      <c r="BB426" s="101"/>
      <c r="BC426" s="101"/>
      <c r="BD426" s="101"/>
    </row>
    <row r="427" spans="1:56" s="183" customFormat="1" x14ac:dyDescent="0.2">
      <c r="A427" s="101"/>
      <c r="B427" s="154"/>
      <c r="C427" s="160"/>
      <c r="D427" s="180"/>
      <c r="E427" s="181"/>
      <c r="F427" s="181"/>
      <c r="G427" s="182"/>
      <c r="H427" s="184"/>
      <c r="I427" s="157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  <c r="AA427" s="101"/>
      <c r="AB427" s="101"/>
      <c r="AC427" s="101"/>
      <c r="AD427" s="101"/>
      <c r="AE427" s="101"/>
      <c r="AF427" s="101"/>
      <c r="AG427" s="101"/>
      <c r="AH427" s="101"/>
      <c r="AI427" s="101"/>
      <c r="AJ427" s="101"/>
      <c r="AK427" s="101"/>
      <c r="AL427" s="101"/>
      <c r="AM427" s="101"/>
      <c r="AN427" s="101"/>
      <c r="AO427" s="101"/>
      <c r="AP427" s="101"/>
      <c r="AQ427" s="101"/>
      <c r="AR427" s="101"/>
      <c r="AS427" s="101"/>
      <c r="AT427" s="101"/>
      <c r="AU427" s="101"/>
      <c r="AV427" s="101"/>
      <c r="AW427" s="101"/>
      <c r="AX427" s="101"/>
      <c r="AY427" s="101"/>
      <c r="AZ427" s="101"/>
      <c r="BA427" s="101"/>
      <c r="BB427" s="101"/>
      <c r="BC427" s="101"/>
      <c r="BD427" s="101"/>
    </row>
    <row r="428" spans="1:56" s="183" customFormat="1" x14ac:dyDescent="0.2">
      <c r="A428" s="101"/>
      <c r="B428" s="154"/>
      <c r="C428" s="160"/>
      <c r="D428" s="180"/>
      <c r="E428" s="181"/>
      <c r="F428" s="181"/>
      <c r="G428" s="182"/>
      <c r="H428" s="184"/>
      <c r="I428" s="157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  <c r="AA428" s="101"/>
      <c r="AB428" s="101"/>
      <c r="AC428" s="101"/>
      <c r="AD428" s="101"/>
      <c r="AE428" s="101"/>
      <c r="AF428" s="101"/>
      <c r="AG428" s="101"/>
      <c r="AH428" s="101"/>
      <c r="AI428" s="101"/>
      <c r="AJ428" s="101"/>
      <c r="AK428" s="101"/>
      <c r="AL428" s="101"/>
      <c r="AM428" s="101"/>
      <c r="AN428" s="101"/>
      <c r="AO428" s="101"/>
      <c r="AP428" s="101"/>
      <c r="AQ428" s="101"/>
      <c r="AR428" s="101"/>
      <c r="AS428" s="101"/>
      <c r="AT428" s="101"/>
      <c r="AU428" s="101"/>
      <c r="AV428" s="101"/>
      <c r="AW428" s="101"/>
      <c r="AX428" s="101"/>
      <c r="AY428" s="101"/>
      <c r="AZ428" s="101"/>
      <c r="BA428" s="101"/>
      <c r="BB428" s="101"/>
      <c r="BC428" s="101"/>
      <c r="BD428" s="101"/>
    </row>
    <row r="429" spans="1:56" s="183" customFormat="1" x14ac:dyDescent="0.2">
      <c r="A429" s="101"/>
      <c r="B429" s="154"/>
      <c r="C429" s="160"/>
      <c r="D429" s="180"/>
      <c r="E429" s="181"/>
      <c r="F429" s="181"/>
      <c r="G429" s="182"/>
      <c r="H429" s="184"/>
      <c r="I429" s="157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  <c r="AA429" s="101"/>
      <c r="AB429" s="101"/>
      <c r="AC429" s="101"/>
      <c r="AD429" s="101"/>
      <c r="AE429" s="101"/>
      <c r="AF429" s="101"/>
      <c r="AG429" s="101"/>
      <c r="AH429" s="101"/>
      <c r="AI429" s="101"/>
      <c r="AJ429" s="101"/>
      <c r="AK429" s="101"/>
      <c r="AL429" s="101"/>
      <c r="AM429" s="101"/>
      <c r="AN429" s="101"/>
      <c r="AO429" s="101"/>
      <c r="AP429" s="101"/>
      <c r="AQ429" s="101"/>
      <c r="AR429" s="101"/>
      <c r="AS429" s="101"/>
      <c r="AT429" s="101"/>
      <c r="AU429" s="101"/>
      <c r="AV429" s="101"/>
      <c r="AW429" s="101"/>
      <c r="AX429" s="101"/>
      <c r="AY429" s="101"/>
      <c r="AZ429" s="101"/>
      <c r="BA429" s="101"/>
      <c r="BB429" s="101"/>
      <c r="BC429" s="101"/>
      <c r="BD429" s="101"/>
    </row>
    <row r="430" spans="1:56" s="183" customFormat="1" x14ac:dyDescent="0.2">
      <c r="A430" s="101"/>
      <c r="B430" s="154"/>
      <c r="C430" s="160"/>
      <c r="D430" s="180"/>
      <c r="E430" s="181"/>
      <c r="F430" s="181"/>
      <c r="G430" s="182"/>
      <c r="H430" s="184"/>
      <c r="I430" s="170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  <c r="AA430" s="101"/>
      <c r="AB430" s="101"/>
      <c r="AC430" s="101"/>
      <c r="AD430" s="101"/>
      <c r="AE430" s="101"/>
      <c r="AF430" s="101"/>
      <c r="AG430" s="101"/>
      <c r="AH430" s="101"/>
      <c r="AI430" s="101"/>
      <c r="AJ430" s="101"/>
      <c r="AK430" s="101"/>
      <c r="AL430" s="101"/>
      <c r="AM430" s="101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</row>
    <row r="431" spans="1:56" s="183" customFormat="1" x14ac:dyDescent="0.2">
      <c r="A431" s="101"/>
      <c r="B431" s="154"/>
      <c r="C431" s="160"/>
      <c r="D431" s="180"/>
      <c r="E431" s="181"/>
      <c r="F431" s="181"/>
      <c r="G431" s="182"/>
      <c r="H431" s="184"/>
      <c r="I431" s="157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  <c r="AA431" s="101"/>
      <c r="AB431" s="101"/>
      <c r="AC431" s="101"/>
      <c r="AD431" s="101"/>
      <c r="AE431" s="101"/>
      <c r="AF431" s="101"/>
      <c r="AG431" s="101"/>
      <c r="AH431" s="101"/>
      <c r="AI431" s="101"/>
      <c r="AJ431" s="101"/>
      <c r="AK431" s="101"/>
      <c r="AL431" s="101"/>
      <c r="AM431" s="101"/>
      <c r="AN431" s="101"/>
      <c r="AO431" s="101"/>
      <c r="AP431" s="101"/>
      <c r="AQ431" s="101"/>
      <c r="AR431" s="101"/>
      <c r="AS431" s="101"/>
      <c r="AT431" s="101"/>
      <c r="AU431" s="101"/>
      <c r="AV431" s="101"/>
      <c r="AW431" s="101"/>
      <c r="AX431" s="101"/>
      <c r="AY431" s="101"/>
      <c r="AZ431" s="101"/>
      <c r="BA431" s="101"/>
      <c r="BB431" s="101"/>
      <c r="BC431" s="101"/>
      <c r="BD431" s="101"/>
    </row>
    <row r="432" spans="1:56" s="165" customFormat="1" x14ac:dyDescent="0.2">
      <c r="A432" s="101"/>
      <c r="B432" s="155"/>
      <c r="C432" s="168"/>
      <c r="D432" s="169"/>
      <c r="E432" s="170"/>
      <c r="F432" s="170"/>
      <c r="G432" s="171"/>
      <c r="H432" s="172"/>
      <c r="I432" s="170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  <c r="AA432" s="101"/>
      <c r="AB432" s="101"/>
      <c r="AC432" s="101"/>
      <c r="AD432" s="101"/>
      <c r="AE432" s="101"/>
      <c r="AF432" s="101"/>
      <c r="AG432" s="101"/>
      <c r="AH432" s="101"/>
      <c r="AI432" s="101"/>
      <c r="AJ432" s="101"/>
      <c r="AK432" s="101"/>
      <c r="AL432" s="101"/>
      <c r="AM432" s="101"/>
      <c r="AN432" s="101"/>
      <c r="AO432" s="101"/>
      <c r="AP432" s="101"/>
      <c r="AQ432" s="101"/>
      <c r="AR432" s="101"/>
      <c r="AS432" s="101"/>
      <c r="AT432" s="101"/>
      <c r="AU432" s="101"/>
      <c r="AV432" s="101"/>
      <c r="AW432" s="101"/>
      <c r="AX432" s="101"/>
      <c r="AY432" s="101"/>
      <c r="AZ432" s="101"/>
      <c r="BA432" s="101"/>
      <c r="BB432" s="101"/>
      <c r="BC432" s="101"/>
      <c r="BD432" s="101"/>
    </row>
    <row r="433" spans="1:56" s="165" customFormat="1" x14ac:dyDescent="0.2">
      <c r="A433" s="101"/>
      <c r="B433" s="155"/>
      <c r="C433" s="168"/>
      <c r="D433" s="169"/>
      <c r="E433" s="170"/>
      <c r="F433" s="170"/>
      <c r="G433" s="171"/>
      <c r="H433" s="172"/>
      <c r="I433" s="170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  <c r="AA433" s="101"/>
      <c r="AB433" s="101"/>
      <c r="AC433" s="101"/>
      <c r="AD433" s="101"/>
      <c r="AE433" s="101"/>
      <c r="AF433" s="101"/>
      <c r="AG433" s="101"/>
      <c r="AH433" s="101"/>
      <c r="AI433" s="101"/>
      <c r="AJ433" s="101"/>
      <c r="AK433" s="101"/>
      <c r="AL433" s="101"/>
      <c r="AM433" s="101"/>
      <c r="AN433" s="101"/>
      <c r="AO433" s="101"/>
      <c r="AP433" s="101"/>
      <c r="AQ433" s="101"/>
      <c r="AR433" s="101"/>
      <c r="AS433" s="101"/>
      <c r="AT433" s="101"/>
      <c r="AU433" s="101"/>
      <c r="AV433" s="101"/>
      <c r="AW433" s="101"/>
      <c r="AX433" s="101"/>
      <c r="AY433" s="101"/>
      <c r="AZ433" s="101"/>
      <c r="BA433" s="101"/>
      <c r="BB433" s="101"/>
      <c r="BC433" s="101"/>
      <c r="BD433" s="101"/>
    </row>
    <row r="434" spans="1:56" s="165" customFormat="1" x14ac:dyDescent="0.2">
      <c r="A434" s="101"/>
      <c r="B434" s="155"/>
      <c r="C434" s="168"/>
      <c r="D434" s="169"/>
      <c r="E434" s="170"/>
      <c r="F434" s="170"/>
      <c r="G434" s="171"/>
      <c r="H434" s="172"/>
      <c r="I434" s="170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  <c r="AA434" s="101"/>
      <c r="AB434" s="101"/>
      <c r="AC434" s="101"/>
      <c r="AD434" s="101"/>
      <c r="AE434" s="101"/>
      <c r="AF434" s="101"/>
      <c r="AG434" s="101"/>
      <c r="AH434" s="101"/>
      <c r="AI434" s="101"/>
      <c r="AJ434" s="101"/>
      <c r="AK434" s="101"/>
      <c r="AL434" s="101"/>
      <c r="AM434" s="101"/>
      <c r="AN434" s="101"/>
      <c r="AO434" s="101"/>
      <c r="AP434" s="101"/>
      <c r="AQ434" s="101"/>
      <c r="AR434" s="101"/>
      <c r="AS434" s="101"/>
      <c r="AT434" s="101"/>
      <c r="AU434" s="101"/>
      <c r="AV434" s="101"/>
      <c r="AW434" s="101"/>
      <c r="AX434" s="101"/>
      <c r="AY434" s="101"/>
      <c r="AZ434" s="101"/>
      <c r="BA434" s="101"/>
      <c r="BB434" s="101"/>
      <c r="BC434" s="101"/>
      <c r="BD434" s="101"/>
    </row>
    <row r="435" spans="1:56" s="175" customFormat="1" x14ac:dyDescent="0.2">
      <c r="A435" s="101"/>
      <c r="B435" s="155"/>
      <c r="C435" s="160"/>
      <c r="D435" s="154"/>
      <c r="E435" s="156"/>
      <c r="F435" s="156"/>
      <c r="G435" s="162"/>
      <c r="H435" s="161"/>
      <c r="I435" s="156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  <c r="AA435" s="101"/>
      <c r="AB435" s="101"/>
      <c r="AC435" s="101"/>
      <c r="AD435" s="101"/>
      <c r="AE435" s="101"/>
      <c r="AF435" s="101"/>
      <c r="AG435" s="101"/>
      <c r="AH435" s="101"/>
      <c r="AI435" s="101"/>
      <c r="AJ435" s="101"/>
      <c r="AK435" s="101"/>
      <c r="AL435" s="101"/>
      <c r="AM435" s="101"/>
      <c r="AN435" s="101"/>
      <c r="AO435" s="101"/>
      <c r="AP435" s="101"/>
      <c r="AQ435" s="101"/>
      <c r="AR435" s="101"/>
      <c r="AS435" s="101"/>
      <c r="AT435" s="101"/>
      <c r="AU435" s="101"/>
      <c r="AV435" s="101"/>
      <c r="AW435" s="101"/>
      <c r="AX435" s="101"/>
      <c r="AY435" s="101"/>
      <c r="AZ435" s="101"/>
      <c r="BA435" s="101"/>
      <c r="BB435" s="101"/>
      <c r="BC435" s="101"/>
      <c r="BD435" s="101"/>
    </row>
    <row r="436" spans="1:56" s="175" customFormat="1" x14ac:dyDescent="0.2">
      <c r="A436" s="101"/>
      <c r="B436" s="155"/>
      <c r="C436" s="160"/>
      <c r="D436" s="154"/>
      <c r="E436" s="156"/>
      <c r="F436" s="156"/>
      <c r="G436" s="162"/>
      <c r="H436" s="161"/>
      <c r="I436" s="156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  <c r="AA436" s="101"/>
      <c r="AB436" s="101"/>
      <c r="AC436" s="101"/>
      <c r="AD436" s="101"/>
      <c r="AE436" s="101"/>
      <c r="AF436" s="101"/>
      <c r="AG436" s="101"/>
      <c r="AH436" s="101"/>
      <c r="AI436" s="101"/>
      <c r="AJ436" s="101"/>
      <c r="AK436" s="101"/>
      <c r="AL436" s="101"/>
      <c r="AM436" s="101"/>
      <c r="AN436" s="101"/>
      <c r="AO436" s="101"/>
      <c r="AP436" s="101"/>
      <c r="AQ436" s="101"/>
      <c r="AR436" s="101"/>
      <c r="AS436" s="101"/>
      <c r="AT436" s="101"/>
      <c r="AU436" s="101"/>
      <c r="AV436" s="101"/>
      <c r="AW436" s="101"/>
      <c r="AX436" s="101"/>
      <c r="AY436" s="101"/>
      <c r="AZ436" s="101"/>
      <c r="BA436" s="101"/>
      <c r="BB436" s="101"/>
      <c r="BC436" s="101"/>
      <c r="BD436" s="101"/>
    </row>
    <row r="437" spans="1:56" s="175" customFormat="1" x14ac:dyDescent="0.2">
      <c r="A437" s="101"/>
      <c r="B437" s="155"/>
      <c r="C437" s="160"/>
      <c r="D437" s="154"/>
      <c r="E437" s="156"/>
      <c r="F437" s="156"/>
      <c r="G437" s="162"/>
      <c r="H437" s="161"/>
      <c r="I437" s="156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  <c r="AA437" s="101"/>
      <c r="AB437" s="101"/>
      <c r="AC437" s="101"/>
      <c r="AD437" s="101"/>
      <c r="AE437" s="101"/>
      <c r="AF437" s="101"/>
      <c r="AG437" s="101"/>
      <c r="AH437" s="101"/>
      <c r="AI437" s="101"/>
      <c r="AJ437" s="101"/>
      <c r="AK437" s="101"/>
      <c r="AL437" s="101"/>
      <c r="AM437" s="101"/>
      <c r="AN437" s="101"/>
      <c r="AO437" s="101"/>
      <c r="AP437" s="101"/>
      <c r="AQ437" s="101"/>
      <c r="AR437" s="101"/>
      <c r="AS437" s="101"/>
      <c r="AT437" s="101"/>
      <c r="AU437" s="101"/>
      <c r="AV437" s="101"/>
      <c r="AW437" s="101"/>
      <c r="AX437" s="101"/>
      <c r="AY437" s="101"/>
      <c r="AZ437" s="101"/>
      <c r="BA437" s="101"/>
      <c r="BB437" s="101"/>
      <c r="BC437" s="101"/>
      <c r="BD437" s="101"/>
    </row>
    <row r="438" spans="1:56" s="175" customFormat="1" x14ac:dyDescent="0.2">
      <c r="A438" s="101"/>
      <c r="B438" s="155"/>
      <c r="C438" s="160"/>
      <c r="D438" s="154"/>
      <c r="E438" s="156"/>
      <c r="F438" s="156"/>
      <c r="G438" s="162"/>
      <c r="H438" s="161"/>
      <c r="I438" s="156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  <c r="AA438" s="101"/>
      <c r="AB438" s="101"/>
      <c r="AC438" s="101"/>
      <c r="AD438" s="101"/>
      <c r="AE438" s="101"/>
      <c r="AF438" s="101"/>
      <c r="AG438" s="101"/>
      <c r="AH438" s="101"/>
      <c r="AI438" s="101"/>
      <c r="AJ438" s="101"/>
      <c r="AK438" s="101"/>
      <c r="AL438" s="101"/>
      <c r="AM438" s="101"/>
      <c r="AN438" s="101"/>
      <c r="AO438" s="101"/>
      <c r="AP438" s="101"/>
      <c r="AQ438" s="101"/>
      <c r="AR438" s="101"/>
      <c r="AS438" s="101"/>
      <c r="AT438" s="101"/>
      <c r="AU438" s="101"/>
      <c r="AV438" s="101"/>
      <c r="AW438" s="101"/>
      <c r="AX438" s="101"/>
      <c r="AY438" s="101"/>
      <c r="AZ438" s="101"/>
      <c r="BA438" s="101"/>
      <c r="BB438" s="101"/>
      <c r="BC438" s="101"/>
      <c r="BD438" s="101"/>
    </row>
    <row r="439" spans="1:56" s="175" customFormat="1" x14ac:dyDescent="0.2">
      <c r="A439" s="101"/>
      <c r="B439" s="155"/>
      <c r="C439" s="160"/>
      <c r="D439" s="154"/>
      <c r="E439" s="156"/>
      <c r="F439" s="156"/>
      <c r="G439" s="162"/>
      <c r="H439" s="161"/>
      <c r="I439" s="156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  <c r="AA439" s="101"/>
      <c r="AB439" s="101"/>
      <c r="AC439" s="101"/>
      <c r="AD439" s="101"/>
      <c r="AE439" s="101"/>
      <c r="AF439" s="101"/>
      <c r="AG439" s="101"/>
      <c r="AH439" s="101"/>
      <c r="AI439" s="101"/>
      <c r="AJ439" s="101"/>
      <c r="AK439" s="101"/>
      <c r="AL439" s="101"/>
      <c r="AM439" s="101"/>
      <c r="AN439" s="101"/>
      <c r="AO439" s="101"/>
      <c r="AP439" s="101"/>
      <c r="AQ439" s="101"/>
      <c r="AR439" s="101"/>
      <c r="AS439" s="101"/>
      <c r="AT439" s="101"/>
      <c r="AU439" s="101"/>
      <c r="AV439" s="101"/>
      <c r="AW439" s="101"/>
      <c r="AX439" s="101"/>
      <c r="AY439" s="101"/>
      <c r="AZ439" s="101"/>
      <c r="BA439" s="101"/>
      <c r="BB439" s="101"/>
      <c r="BC439" s="101"/>
      <c r="BD439" s="101"/>
    </row>
    <row r="440" spans="1:56" s="175" customFormat="1" x14ac:dyDescent="0.2">
      <c r="A440" s="101"/>
      <c r="B440" s="155"/>
      <c r="C440" s="160"/>
      <c r="D440" s="154"/>
      <c r="E440" s="156"/>
      <c r="F440" s="156"/>
      <c r="G440" s="162"/>
      <c r="H440" s="161"/>
      <c r="I440" s="156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  <c r="AA440" s="101"/>
      <c r="AB440" s="101"/>
      <c r="AC440" s="101"/>
      <c r="AD440" s="101"/>
      <c r="AE440" s="101"/>
      <c r="AF440" s="101"/>
      <c r="AG440" s="101"/>
      <c r="AH440" s="101"/>
      <c r="AI440" s="101"/>
      <c r="AJ440" s="101"/>
      <c r="AK440" s="101"/>
      <c r="AL440" s="101"/>
      <c r="AM440" s="101"/>
      <c r="AN440" s="101"/>
      <c r="AO440" s="101"/>
      <c r="AP440" s="101"/>
      <c r="AQ440" s="101"/>
      <c r="AR440" s="101"/>
      <c r="AS440" s="101"/>
      <c r="AT440" s="101"/>
      <c r="AU440" s="101"/>
      <c r="AV440" s="101"/>
      <c r="AW440" s="101"/>
      <c r="AX440" s="101"/>
      <c r="AY440" s="101"/>
      <c r="AZ440" s="101"/>
      <c r="BA440" s="101"/>
      <c r="BB440" s="101"/>
      <c r="BC440" s="101"/>
      <c r="BD440" s="101"/>
    </row>
    <row r="441" spans="1:56" s="175" customFormat="1" x14ac:dyDescent="0.2">
      <c r="A441" s="101"/>
      <c r="B441" s="155"/>
      <c r="C441" s="160"/>
      <c r="D441" s="154"/>
      <c r="E441" s="156"/>
      <c r="F441" s="156"/>
      <c r="G441" s="162"/>
      <c r="H441" s="161"/>
      <c r="I441" s="156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  <c r="AA441" s="101"/>
      <c r="AB441" s="101"/>
      <c r="AC441" s="101"/>
      <c r="AD441" s="101"/>
      <c r="AE441" s="101"/>
      <c r="AF441" s="101"/>
      <c r="AG441" s="101"/>
      <c r="AH441" s="101"/>
      <c r="AI441" s="101"/>
      <c r="AJ441" s="101"/>
      <c r="AK441" s="101"/>
      <c r="AL441" s="101"/>
      <c r="AM441" s="101"/>
      <c r="AN441" s="101"/>
      <c r="AO441" s="101"/>
      <c r="AP441" s="101"/>
      <c r="AQ441" s="101"/>
      <c r="AR441" s="101"/>
      <c r="AS441" s="101"/>
      <c r="AT441" s="101"/>
      <c r="AU441" s="101"/>
      <c r="AV441" s="101"/>
      <c r="AW441" s="101"/>
      <c r="AX441" s="101"/>
      <c r="AY441" s="101"/>
      <c r="AZ441" s="101"/>
      <c r="BA441" s="101"/>
      <c r="BB441" s="101"/>
      <c r="BC441" s="101"/>
      <c r="BD441" s="101"/>
    </row>
    <row r="442" spans="1:56" s="175" customFormat="1" x14ac:dyDescent="0.2">
      <c r="A442" s="101"/>
      <c r="B442" s="155"/>
      <c r="C442" s="160"/>
      <c r="D442" s="154"/>
      <c r="E442" s="156"/>
      <c r="F442" s="156"/>
      <c r="G442" s="162"/>
      <c r="H442" s="161"/>
      <c r="I442" s="156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  <c r="AA442" s="101"/>
      <c r="AB442" s="101"/>
      <c r="AC442" s="101"/>
      <c r="AD442" s="101"/>
      <c r="AE442" s="101"/>
      <c r="AF442" s="101"/>
      <c r="AG442" s="101"/>
      <c r="AH442" s="101"/>
      <c r="AI442" s="101"/>
      <c r="AJ442" s="101"/>
      <c r="AK442" s="101"/>
      <c r="AL442" s="101"/>
      <c r="AM442" s="101"/>
      <c r="AN442" s="101"/>
      <c r="AO442" s="101"/>
      <c r="AP442" s="101"/>
      <c r="AQ442" s="101"/>
      <c r="AR442" s="101"/>
      <c r="AS442" s="101"/>
      <c r="AT442" s="101"/>
      <c r="AU442" s="101"/>
      <c r="AV442" s="101"/>
      <c r="AW442" s="101"/>
      <c r="AX442" s="101"/>
      <c r="AY442" s="101"/>
      <c r="AZ442" s="101"/>
      <c r="BA442" s="101"/>
      <c r="BB442" s="101"/>
      <c r="BC442" s="101"/>
      <c r="BD442" s="101"/>
    </row>
    <row r="443" spans="1:56" s="175" customFormat="1" x14ac:dyDescent="0.2">
      <c r="A443" s="101"/>
      <c r="B443" s="155"/>
      <c r="C443" s="160"/>
      <c r="D443" s="169"/>
      <c r="E443" s="156"/>
      <c r="F443" s="156"/>
      <c r="G443" s="162"/>
      <c r="H443" s="161"/>
      <c r="I443" s="156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  <c r="AA443" s="101"/>
      <c r="AB443" s="101"/>
      <c r="AC443" s="101"/>
      <c r="AD443" s="101"/>
      <c r="AE443" s="101"/>
      <c r="AF443" s="101"/>
      <c r="AG443" s="101"/>
      <c r="AH443" s="101"/>
      <c r="AI443" s="101"/>
      <c r="AJ443" s="101"/>
      <c r="AK443" s="101"/>
      <c r="AL443" s="101"/>
      <c r="AM443" s="101"/>
      <c r="AN443" s="101"/>
      <c r="AO443" s="101"/>
      <c r="AP443" s="101"/>
      <c r="AQ443" s="101"/>
      <c r="AR443" s="101"/>
      <c r="AS443" s="101"/>
      <c r="AT443" s="101"/>
      <c r="AU443" s="101"/>
      <c r="AV443" s="101"/>
      <c r="AW443" s="101"/>
      <c r="AX443" s="101"/>
      <c r="AY443" s="101"/>
      <c r="AZ443" s="101"/>
      <c r="BA443" s="101"/>
      <c r="BB443" s="101"/>
      <c r="BC443" s="101"/>
      <c r="BD443" s="101"/>
    </row>
    <row r="444" spans="1:56" s="175" customFormat="1" x14ac:dyDescent="0.2">
      <c r="A444" s="101"/>
      <c r="B444" s="155"/>
      <c r="C444" s="160"/>
      <c r="D444" s="155"/>
      <c r="E444" s="156"/>
      <c r="F444" s="156"/>
      <c r="G444" s="179"/>
      <c r="H444" s="161"/>
      <c r="I444" s="156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  <c r="AA444" s="101"/>
      <c r="AB444" s="101"/>
      <c r="AC444" s="101"/>
      <c r="AD444" s="101"/>
      <c r="AE444" s="101"/>
      <c r="AF444" s="101"/>
      <c r="AG444" s="101"/>
      <c r="AH444" s="101"/>
      <c r="AI444" s="101"/>
      <c r="AJ444" s="101"/>
      <c r="AK444" s="101"/>
      <c r="AL444" s="101"/>
      <c r="AM444" s="101"/>
      <c r="AN444" s="101"/>
      <c r="AO444" s="101"/>
      <c r="AP444" s="101"/>
      <c r="AQ444" s="101"/>
      <c r="AR444" s="101"/>
      <c r="AS444" s="101"/>
      <c r="AT444" s="101"/>
      <c r="AU444" s="101"/>
      <c r="AV444" s="101"/>
      <c r="AW444" s="101"/>
      <c r="AX444" s="101"/>
      <c r="AY444" s="101"/>
      <c r="AZ444" s="101"/>
      <c r="BA444" s="101"/>
      <c r="BB444" s="101"/>
      <c r="BC444" s="101"/>
      <c r="BD444" s="101"/>
    </row>
    <row r="445" spans="1:56" s="175" customFormat="1" x14ac:dyDescent="0.2">
      <c r="A445" s="101"/>
      <c r="B445" s="155"/>
      <c r="C445" s="160"/>
      <c r="D445" s="155"/>
      <c r="E445" s="185"/>
      <c r="F445" s="185"/>
      <c r="G445" s="179"/>
      <c r="H445" s="161"/>
      <c r="I445" s="156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  <c r="AA445" s="101"/>
      <c r="AB445" s="101"/>
      <c r="AC445" s="101"/>
      <c r="AD445" s="101"/>
      <c r="AE445" s="101"/>
      <c r="AF445" s="101"/>
      <c r="AG445" s="101"/>
      <c r="AH445" s="101"/>
      <c r="AI445" s="101"/>
      <c r="AJ445" s="101"/>
      <c r="AK445" s="101"/>
      <c r="AL445" s="101"/>
      <c r="AM445" s="101"/>
      <c r="AN445" s="101"/>
      <c r="AO445" s="101"/>
      <c r="AP445" s="101"/>
      <c r="AQ445" s="101"/>
      <c r="AR445" s="101"/>
      <c r="AS445" s="101"/>
      <c r="AT445" s="101"/>
      <c r="AU445" s="101"/>
      <c r="AV445" s="101"/>
      <c r="AW445" s="101"/>
      <c r="AX445" s="101"/>
      <c r="AY445" s="101"/>
      <c r="AZ445" s="101"/>
      <c r="BA445" s="101"/>
      <c r="BB445" s="101"/>
      <c r="BC445" s="101"/>
      <c r="BD445" s="101"/>
    </row>
    <row r="446" spans="1:56" s="175" customFormat="1" x14ac:dyDescent="0.2">
      <c r="A446" s="101"/>
      <c r="B446" s="155"/>
      <c r="C446" s="160"/>
      <c r="D446" s="155"/>
      <c r="E446" s="185"/>
      <c r="F446" s="185"/>
      <c r="G446" s="179"/>
      <c r="H446" s="161"/>
      <c r="I446" s="156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  <c r="AA446" s="101"/>
      <c r="AB446" s="101"/>
      <c r="AC446" s="101"/>
      <c r="AD446" s="101"/>
      <c r="AE446" s="101"/>
      <c r="AF446" s="101"/>
      <c r="AG446" s="101"/>
      <c r="AH446" s="101"/>
      <c r="AI446" s="101"/>
      <c r="AJ446" s="101"/>
      <c r="AK446" s="101"/>
      <c r="AL446" s="101"/>
      <c r="AM446" s="101"/>
      <c r="AN446" s="101"/>
      <c r="AO446" s="101"/>
      <c r="AP446" s="101"/>
      <c r="AQ446" s="101"/>
      <c r="AR446" s="101"/>
      <c r="AS446" s="101"/>
      <c r="AT446" s="101"/>
      <c r="AU446" s="101"/>
      <c r="AV446" s="101"/>
      <c r="AW446" s="101"/>
      <c r="AX446" s="101"/>
      <c r="AY446" s="101"/>
      <c r="AZ446" s="101"/>
      <c r="BA446" s="101"/>
      <c r="BB446" s="101"/>
      <c r="BC446" s="101"/>
      <c r="BD446" s="101"/>
    </row>
    <row r="447" spans="1:56" s="175" customFormat="1" x14ac:dyDescent="0.2">
      <c r="A447" s="101"/>
      <c r="B447" s="155"/>
      <c r="C447" s="160"/>
      <c r="D447" s="155"/>
      <c r="E447" s="185"/>
      <c r="F447" s="185"/>
      <c r="G447" s="179"/>
      <c r="H447" s="161"/>
      <c r="I447" s="156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  <c r="AA447" s="101"/>
      <c r="AB447" s="101"/>
      <c r="AC447" s="101"/>
      <c r="AD447" s="101"/>
      <c r="AE447" s="101"/>
      <c r="AF447" s="101"/>
      <c r="AG447" s="101"/>
      <c r="AH447" s="101"/>
      <c r="AI447" s="101"/>
      <c r="AJ447" s="101"/>
      <c r="AK447" s="101"/>
      <c r="AL447" s="101"/>
      <c r="AM447" s="101"/>
      <c r="AN447" s="101"/>
      <c r="AO447" s="101"/>
      <c r="AP447" s="101"/>
      <c r="AQ447" s="101"/>
      <c r="AR447" s="101"/>
      <c r="AS447" s="101"/>
      <c r="AT447" s="101"/>
      <c r="AU447" s="101"/>
      <c r="AV447" s="101"/>
      <c r="AW447" s="101"/>
      <c r="AX447" s="101"/>
      <c r="AY447" s="101"/>
      <c r="AZ447" s="101"/>
      <c r="BA447" s="101"/>
      <c r="BB447" s="101"/>
      <c r="BC447" s="101"/>
      <c r="BD447" s="101"/>
    </row>
    <row r="448" spans="1:56" s="175" customFormat="1" x14ac:dyDescent="0.2">
      <c r="A448" s="101"/>
      <c r="B448" s="155"/>
      <c r="C448" s="160"/>
      <c r="D448" s="155"/>
      <c r="E448" s="185"/>
      <c r="F448" s="185"/>
      <c r="G448" s="179"/>
      <c r="H448" s="161"/>
      <c r="I448" s="156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  <c r="AA448" s="101"/>
      <c r="AB448" s="101"/>
      <c r="AC448" s="101"/>
      <c r="AD448" s="101"/>
      <c r="AE448" s="101"/>
      <c r="AF448" s="101"/>
      <c r="AG448" s="101"/>
      <c r="AH448" s="101"/>
      <c r="AI448" s="101"/>
      <c r="AJ448" s="101"/>
      <c r="AK448" s="101"/>
      <c r="AL448" s="101"/>
      <c r="AM448" s="101"/>
      <c r="AN448" s="101"/>
      <c r="AO448" s="101"/>
      <c r="AP448" s="101"/>
      <c r="AQ448" s="101"/>
      <c r="AR448" s="101"/>
      <c r="AS448" s="101"/>
      <c r="AT448" s="101"/>
      <c r="AU448" s="101"/>
      <c r="AV448" s="101"/>
      <c r="AW448" s="101"/>
      <c r="AX448" s="101"/>
      <c r="AY448" s="101"/>
      <c r="AZ448" s="101"/>
      <c r="BA448" s="101"/>
      <c r="BB448" s="101"/>
      <c r="BC448" s="101"/>
      <c r="BD448" s="101"/>
    </row>
    <row r="449" spans="1:56" s="175" customFormat="1" x14ac:dyDescent="0.2">
      <c r="A449" s="101"/>
      <c r="B449" s="155"/>
      <c r="C449" s="160"/>
      <c r="D449" s="155"/>
      <c r="E449" s="185"/>
      <c r="F449" s="185"/>
      <c r="G449" s="179"/>
      <c r="H449" s="161"/>
      <c r="I449" s="156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  <c r="AA449" s="101"/>
      <c r="AB449" s="101"/>
      <c r="AC449" s="101"/>
      <c r="AD449" s="101"/>
      <c r="AE449" s="101"/>
      <c r="AF449" s="101"/>
      <c r="AG449" s="101"/>
      <c r="AH449" s="101"/>
      <c r="AI449" s="101"/>
      <c r="AJ449" s="101"/>
      <c r="AK449" s="101"/>
      <c r="AL449" s="101"/>
      <c r="AM449" s="101"/>
      <c r="AN449" s="101"/>
      <c r="AO449" s="101"/>
      <c r="AP449" s="101"/>
      <c r="AQ449" s="101"/>
      <c r="AR449" s="101"/>
      <c r="AS449" s="101"/>
      <c r="AT449" s="101"/>
      <c r="AU449" s="101"/>
      <c r="AV449" s="101"/>
      <c r="AW449" s="101"/>
      <c r="AX449" s="101"/>
      <c r="AY449" s="101"/>
      <c r="AZ449" s="101"/>
      <c r="BA449" s="101"/>
      <c r="BB449" s="101"/>
      <c r="BC449" s="101"/>
      <c r="BD449" s="101"/>
    </row>
    <row r="450" spans="1:56" s="175" customFormat="1" x14ac:dyDescent="0.2">
      <c r="A450" s="101"/>
      <c r="B450" s="155"/>
      <c r="C450" s="160"/>
      <c r="D450" s="155"/>
      <c r="E450" s="185"/>
      <c r="F450" s="185"/>
      <c r="G450" s="179"/>
      <c r="H450" s="161"/>
      <c r="I450" s="156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  <c r="AA450" s="101"/>
      <c r="AB450" s="101"/>
      <c r="AC450" s="101"/>
      <c r="AD450" s="101"/>
      <c r="AE450" s="101"/>
      <c r="AF450" s="101"/>
      <c r="AG450" s="101"/>
      <c r="AH450" s="101"/>
      <c r="AI450" s="101"/>
      <c r="AJ450" s="101"/>
      <c r="AK450" s="101"/>
      <c r="AL450" s="101"/>
      <c r="AM450" s="101"/>
      <c r="AN450" s="101"/>
      <c r="AO450" s="101"/>
      <c r="AP450" s="101"/>
      <c r="AQ450" s="101"/>
      <c r="AR450" s="101"/>
      <c r="AS450" s="101"/>
      <c r="AT450" s="101"/>
      <c r="AU450" s="101"/>
      <c r="AV450" s="101"/>
      <c r="AW450" s="101"/>
      <c r="AX450" s="101"/>
      <c r="AY450" s="101"/>
      <c r="AZ450" s="101"/>
      <c r="BA450" s="101"/>
      <c r="BB450" s="101"/>
      <c r="BC450" s="101"/>
      <c r="BD450" s="101"/>
    </row>
    <row r="451" spans="1:56" s="175" customFormat="1" x14ac:dyDescent="0.2">
      <c r="A451" s="101"/>
      <c r="B451" s="155"/>
      <c r="C451" s="160"/>
      <c r="D451" s="155"/>
      <c r="E451" s="185"/>
      <c r="F451" s="185"/>
      <c r="G451" s="179"/>
      <c r="H451" s="161"/>
      <c r="I451" s="156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  <c r="AA451" s="101"/>
      <c r="AB451" s="101"/>
      <c r="AC451" s="101"/>
      <c r="AD451" s="101"/>
      <c r="AE451" s="101"/>
      <c r="AF451" s="101"/>
      <c r="AG451" s="101"/>
      <c r="AH451" s="101"/>
      <c r="AI451" s="101"/>
      <c r="AJ451" s="101"/>
      <c r="AK451" s="101"/>
      <c r="AL451" s="101"/>
      <c r="AM451" s="101"/>
      <c r="AN451" s="101"/>
      <c r="AO451" s="101"/>
      <c r="AP451" s="101"/>
      <c r="AQ451" s="101"/>
      <c r="AR451" s="101"/>
      <c r="AS451" s="101"/>
      <c r="AT451" s="101"/>
      <c r="AU451" s="101"/>
      <c r="AV451" s="101"/>
      <c r="AW451" s="101"/>
      <c r="AX451" s="101"/>
      <c r="AY451" s="101"/>
      <c r="AZ451" s="101"/>
      <c r="BA451" s="101"/>
      <c r="BB451" s="101"/>
      <c r="BC451" s="101"/>
      <c r="BD451" s="101"/>
    </row>
    <row r="452" spans="1:56" s="175" customFormat="1" x14ac:dyDescent="0.2">
      <c r="A452" s="101"/>
      <c r="B452" s="155"/>
      <c r="C452" s="160"/>
      <c r="D452" s="155"/>
      <c r="E452" s="185"/>
      <c r="F452" s="185"/>
      <c r="G452" s="179"/>
      <c r="H452" s="161"/>
      <c r="I452" s="156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  <c r="AA452" s="101"/>
      <c r="AB452" s="101"/>
      <c r="AC452" s="101"/>
      <c r="AD452" s="101"/>
      <c r="AE452" s="101"/>
      <c r="AF452" s="101"/>
      <c r="AG452" s="101"/>
      <c r="AH452" s="101"/>
      <c r="AI452" s="101"/>
      <c r="AJ452" s="101"/>
      <c r="AK452" s="101"/>
      <c r="AL452" s="101"/>
      <c r="AM452" s="101"/>
      <c r="AN452" s="101"/>
      <c r="AO452" s="101"/>
      <c r="AP452" s="101"/>
      <c r="AQ452" s="101"/>
      <c r="AR452" s="101"/>
      <c r="AS452" s="101"/>
      <c r="AT452" s="101"/>
      <c r="AU452" s="101"/>
      <c r="AV452" s="101"/>
      <c r="AW452" s="101"/>
      <c r="AX452" s="101"/>
      <c r="AY452" s="101"/>
      <c r="AZ452" s="101"/>
      <c r="BA452" s="101"/>
      <c r="BB452" s="101"/>
      <c r="BC452" s="101"/>
      <c r="BD452" s="101"/>
    </row>
    <row r="453" spans="1:56" s="175" customFormat="1" x14ac:dyDescent="0.2">
      <c r="A453" s="101"/>
      <c r="B453" s="155"/>
      <c r="C453" s="160"/>
      <c r="D453" s="169"/>
      <c r="E453" s="185"/>
      <c r="F453" s="185"/>
      <c r="G453" s="179"/>
      <c r="H453" s="161"/>
      <c r="I453" s="156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  <c r="AA453" s="101"/>
      <c r="AB453" s="101"/>
      <c r="AC453" s="101"/>
      <c r="AD453" s="101"/>
      <c r="AE453" s="101"/>
      <c r="AF453" s="101"/>
      <c r="AG453" s="101"/>
      <c r="AH453" s="101"/>
      <c r="AI453" s="101"/>
      <c r="AJ453" s="101"/>
      <c r="AK453" s="101"/>
      <c r="AL453" s="101"/>
      <c r="AM453" s="101"/>
      <c r="AN453" s="101"/>
      <c r="AO453" s="101"/>
      <c r="AP453" s="101"/>
      <c r="AQ453" s="101"/>
      <c r="AR453" s="101"/>
      <c r="AS453" s="101"/>
      <c r="AT453" s="101"/>
      <c r="AU453" s="101"/>
      <c r="AV453" s="101"/>
      <c r="AW453" s="101"/>
      <c r="AX453" s="101"/>
      <c r="AY453" s="101"/>
      <c r="AZ453" s="101"/>
      <c r="BA453" s="101"/>
      <c r="BB453" s="101"/>
      <c r="BC453" s="101"/>
      <c r="BD453" s="101"/>
    </row>
    <row r="454" spans="1:56" s="175" customFormat="1" x14ac:dyDescent="0.2">
      <c r="A454" s="101"/>
      <c r="B454" s="155"/>
      <c r="C454" s="160"/>
      <c r="D454" s="169"/>
      <c r="E454" s="185"/>
      <c r="F454" s="185"/>
      <c r="G454" s="179"/>
      <c r="H454" s="161"/>
      <c r="I454" s="156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  <c r="AA454" s="101"/>
      <c r="AB454" s="101"/>
      <c r="AC454" s="101"/>
      <c r="AD454" s="101"/>
      <c r="AE454" s="101"/>
      <c r="AF454" s="101"/>
      <c r="AG454" s="101"/>
      <c r="AH454" s="101"/>
      <c r="AI454" s="101"/>
      <c r="AJ454" s="101"/>
      <c r="AK454" s="101"/>
      <c r="AL454" s="101"/>
      <c r="AM454" s="101"/>
      <c r="AN454" s="101"/>
      <c r="AO454" s="101"/>
      <c r="AP454" s="101"/>
      <c r="AQ454" s="101"/>
      <c r="AR454" s="101"/>
      <c r="AS454" s="101"/>
      <c r="AT454" s="101"/>
      <c r="AU454" s="101"/>
      <c r="AV454" s="101"/>
      <c r="AW454" s="101"/>
      <c r="AX454" s="101"/>
      <c r="AY454" s="101"/>
      <c r="AZ454" s="101"/>
      <c r="BA454" s="101"/>
      <c r="BB454" s="101"/>
      <c r="BC454" s="101"/>
      <c r="BD454" s="101"/>
    </row>
    <row r="455" spans="1:56" s="175" customFormat="1" x14ac:dyDescent="0.2">
      <c r="A455" s="101"/>
      <c r="B455" s="155"/>
      <c r="C455" s="160"/>
      <c r="D455" s="169"/>
      <c r="E455" s="185"/>
      <c r="F455" s="185"/>
      <c r="G455" s="179"/>
      <c r="H455" s="161"/>
      <c r="I455" s="156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  <c r="AA455" s="101"/>
      <c r="AB455" s="101"/>
      <c r="AC455" s="101"/>
      <c r="AD455" s="101"/>
      <c r="AE455" s="101"/>
      <c r="AF455" s="101"/>
      <c r="AG455" s="101"/>
      <c r="AH455" s="101"/>
      <c r="AI455" s="101"/>
      <c r="AJ455" s="101"/>
      <c r="AK455" s="101"/>
      <c r="AL455" s="101"/>
      <c r="AM455" s="101"/>
      <c r="AN455" s="101"/>
      <c r="AO455" s="101"/>
      <c r="AP455" s="101"/>
      <c r="AQ455" s="101"/>
      <c r="AR455" s="101"/>
      <c r="AS455" s="101"/>
      <c r="AT455" s="101"/>
      <c r="AU455" s="101"/>
      <c r="AV455" s="101"/>
      <c r="AW455" s="101"/>
      <c r="AX455" s="101"/>
      <c r="AY455" s="101"/>
      <c r="AZ455" s="101"/>
      <c r="BA455" s="101"/>
      <c r="BB455" s="101"/>
      <c r="BC455" s="101"/>
      <c r="BD455" s="101"/>
    </row>
    <row r="456" spans="1:56" s="175" customFormat="1" x14ac:dyDescent="0.2">
      <c r="A456" s="101"/>
      <c r="B456" s="155"/>
      <c r="C456" s="160"/>
      <c r="D456" s="169"/>
      <c r="E456" s="185"/>
      <c r="F456" s="185"/>
      <c r="G456" s="179"/>
      <c r="H456" s="161"/>
      <c r="I456" s="156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  <c r="AA456" s="101"/>
      <c r="AB456" s="101"/>
      <c r="AC456" s="101"/>
      <c r="AD456" s="101"/>
      <c r="AE456" s="101"/>
      <c r="AF456" s="101"/>
      <c r="AG456" s="101"/>
      <c r="AH456" s="101"/>
      <c r="AI456" s="101"/>
      <c r="AJ456" s="101"/>
      <c r="AK456" s="101"/>
      <c r="AL456" s="101"/>
      <c r="AM456" s="101"/>
      <c r="AN456" s="101"/>
      <c r="AO456" s="101"/>
      <c r="AP456" s="101"/>
      <c r="AQ456" s="101"/>
      <c r="AR456" s="101"/>
      <c r="AS456" s="101"/>
      <c r="AT456" s="101"/>
      <c r="AU456" s="101"/>
      <c r="AV456" s="101"/>
      <c r="AW456" s="101"/>
      <c r="AX456" s="101"/>
      <c r="AY456" s="101"/>
      <c r="AZ456" s="101"/>
      <c r="BA456" s="101"/>
      <c r="BB456" s="101"/>
      <c r="BC456" s="101"/>
      <c r="BD456" s="101"/>
    </row>
    <row r="457" spans="1:56" s="175" customFormat="1" x14ac:dyDescent="0.2">
      <c r="A457" s="101"/>
      <c r="B457" s="155"/>
      <c r="C457" s="160"/>
      <c r="D457" s="155"/>
      <c r="E457" s="185"/>
      <c r="F457" s="185"/>
      <c r="G457" s="179"/>
      <c r="H457" s="161"/>
      <c r="I457" s="156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  <c r="AA457" s="101"/>
      <c r="AB457" s="101"/>
      <c r="AC457" s="101"/>
      <c r="AD457" s="101"/>
      <c r="AE457" s="101"/>
      <c r="AF457" s="101"/>
      <c r="AG457" s="101"/>
      <c r="AH457" s="101"/>
      <c r="AI457" s="101"/>
      <c r="AJ457" s="101"/>
      <c r="AK457" s="101"/>
      <c r="AL457" s="101"/>
      <c r="AM457" s="101"/>
      <c r="AN457" s="101"/>
      <c r="AO457" s="101"/>
      <c r="AP457" s="101"/>
      <c r="AQ457" s="101"/>
      <c r="AR457" s="101"/>
      <c r="AS457" s="101"/>
      <c r="AT457" s="101"/>
      <c r="AU457" s="101"/>
      <c r="AV457" s="101"/>
      <c r="AW457" s="101"/>
      <c r="AX457" s="101"/>
      <c r="AY457" s="101"/>
      <c r="AZ457" s="101"/>
      <c r="BA457" s="101"/>
      <c r="BB457" s="101"/>
      <c r="BC457" s="101"/>
      <c r="BD457" s="101"/>
    </row>
    <row r="458" spans="1:56" s="175" customFormat="1" x14ac:dyDescent="0.2">
      <c r="A458" s="101"/>
      <c r="B458" s="155"/>
      <c r="C458" s="160"/>
      <c r="D458" s="155"/>
      <c r="E458" s="185"/>
      <c r="F458" s="185"/>
      <c r="G458" s="179"/>
      <c r="H458" s="161"/>
      <c r="I458" s="156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  <c r="AA458" s="101"/>
      <c r="AB458" s="101"/>
      <c r="AC458" s="101"/>
      <c r="AD458" s="101"/>
      <c r="AE458" s="101"/>
      <c r="AF458" s="101"/>
      <c r="AG458" s="101"/>
      <c r="AH458" s="101"/>
      <c r="AI458" s="101"/>
      <c r="AJ458" s="101"/>
      <c r="AK458" s="101"/>
      <c r="AL458" s="101"/>
      <c r="AM458" s="101"/>
      <c r="AN458" s="101"/>
      <c r="AO458" s="101"/>
      <c r="AP458" s="101"/>
      <c r="AQ458" s="101"/>
      <c r="AR458" s="101"/>
      <c r="AS458" s="101"/>
      <c r="AT458" s="101"/>
      <c r="AU458" s="101"/>
      <c r="AV458" s="101"/>
      <c r="AW458" s="101"/>
      <c r="AX458" s="101"/>
      <c r="AY458" s="101"/>
      <c r="AZ458" s="101"/>
      <c r="BA458" s="101"/>
      <c r="BB458" s="101"/>
      <c r="BC458" s="101"/>
      <c r="BD458" s="101"/>
    </row>
    <row r="459" spans="1:56" s="187" customFormat="1" x14ac:dyDescent="0.2">
      <c r="A459" s="101"/>
      <c r="B459" s="155"/>
      <c r="C459" s="160"/>
      <c r="D459" s="154"/>
      <c r="E459" s="156"/>
      <c r="F459" s="156"/>
      <c r="G459" s="162"/>
      <c r="H459" s="161"/>
      <c r="I459" s="186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  <c r="AA459" s="101"/>
      <c r="AB459" s="101"/>
      <c r="AC459" s="101"/>
      <c r="AD459" s="101"/>
      <c r="AE459" s="101"/>
      <c r="AF459" s="101"/>
      <c r="AG459" s="101"/>
      <c r="AH459" s="101"/>
      <c r="AI459" s="101"/>
      <c r="AJ459" s="101"/>
      <c r="AK459" s="101"/>
      <c r="AL459" s="101"/>
      <c r="AM459" s="101"/>
      <c r="AN459" s="101"/>
      <c r="AO459" s="101"/>
      <c r="AP459" s="101"/>
      <c r="AQ459" s="101"/>
      <c r="AR459" s="101"/>
      <c r="AS459" s="101"/>
      <c r="AT459" s="101"/>
      <c r="AU459" s="101"/>
      <c r="AV459" s="101"/>
      <c r="AW459" s="101"/>
      <c r="AX459" s="101"/>
      <c r="AY459" s="101"/>
      <c r="AZ459" s="101"/>
      <c r="BA459" s="101"/>
      <c r="BB459" s="101"/>
      <c r="BC459" s="101"/>
      <c r="BD459" s="101"/>
    </row>
    <row r="460" spans="1:56" s="187" customFormat="1" x14ac:dyDescent="0.2">
      <c r="A460" s="101"/>
      <c r="B460" s="155"/>
      <c r="C460" s="160"/>
      <c r="D460" s="154"/>
      <c r="E460" s="156"/>
      <c r="F460" s="156"/>
      <c r="G460" s="162"/>
      <c r="H460" s="161"/>
      <c r="I460" s="186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  <c r="AA460" s="101"/>
      <c r="AB460" s="101"/>
      <c r="AC460" s="101"/>
      <c r="AD460" s="101"/>
      <c r="AE460" s="101"/>
      <c r="AF460" s="101"/>
      <c r="AG460" s="101"/>
      <c r="AH460" s="101"/>
      <c r="AI460" s="101"/>
      <c r="AJ460" s="101"/>
      <c r="AK460" s="101"/>
      <c r="AL460" s="101"/>
      <c r="AM460" s="101"/>
      <c r="AN460" s="101"/>
      <c r="AO460" s="101"/>
      <c r="AP460" s="101"/>
      <c r="AQ460" s="101"/>
      <c r="AR460" s="101"/>
      <c r="AS460" s="101"/>
      <c r="AT460" s="101"/>
      <c r="AU460" s="101"/>
      <c r="AV460" s="101"/>
      <c r="AW460" s="101"/>
      <c r="AX460" s="101"/>
      <c r="AY460" s="101"/>
      <c r="AZ460" s="101"/>
      <c r="BA460" s="101"/>
      <c r="BB460" s="101"/>
      <c r="BC460" s="101"/>
      <c r="BD460" s="101"/>
    </row>
    <row r="461" spans="1:56" s="187" customFormat="1" x14ac:dyDescent="0.2">
      <c r="A461" s="101"/>
      <c r="B461" s="155"/>
      <c r="C461" s="160"/>
      <c r="D461" s="154"/>
      <c r="E461" s="156"/>
      <c r="F461" s="156"/>
      <c r="G461" s="162"/>
      <c r="H461" s="161"/>
      <c r="I461" s="186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  <c r="AA461" s="101"/>
      <c r="AB461" s="101"/>
      <c r="AC461" s="101"/>
      <c r="AD461" s="101"/>
      <c r="AE461" s="101"/>
      <c r="AF461" s="101"/>
      <c r="AG461" s="101"/>
      <c r="AH461" s="101"/>
      <c r="AI461" s="101"/>
      <c r="AJ461" s="101"/>
      <c r="AK461" s="101"/>
      <c r="AL461" s="101"/>
      <c r="AM461" s="101"/>
      <c r="AN461" s="101"/>
      <c r="AO461" s="101"/>
      <c r="AP461" s="101"/>
      <c r="AQ461" s="101"/>
      <c r="AR461" s="101"/>
      <c r="AS461" s="101"/>
      <c r="AT461" s="101"/>
      <c r="AU461" s="101"/>
      <c r="AV461" s="101"/>
      <c r="AW461" s="101"/>
      <c r="AX461" s="101"/>
      <c r="AY461" s="101"/>
      <c r="AZ461" s="101"/>
      <c r="BA461" s="101"/>
      <c r="BB461" s="101"/>
      <c r="BC461" s="101"/>
      <c r="BD461" s="101"/>
    </row>
    <row r="462" spans="1:56" s="187" customFormat="1" x14ac:dyDescent="0.2">
      <c r="A462" s="101"/>
      <c r="B462" s="155"/>
      <c r="C462" s="160"/>
      <c r="D462" s="154"/>
      <c r="E462" s="156"/>
      <c r="F462" s="156"/>
      <c r="G462" s="162"/>
      <c r="H462" s="161"/>
      <c r="I462" s="186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  <c r="AA462" s="101"/>
      <c r="AB462" s="101"/>
      <c r="AC462" s="101"/>
      <c r="AD462" s="101"/>
      <c r="AE462" s="101"/>
      <c r="AF462" s="101"/>
      <c r="AG462" s="101"/>
      <c r="AH462" s="101"/>
      <c r="AI462" s="101"/>
      <c r="AJ462" s="101"/>
      <c r="AK462" s="101"/>
      <c r="AL462" s="101"/>
      <c r="AM462" s="101"/>
      <c r="AN462" s="101"/>
      <c r="AO462" s="101"/>
      <c r="AP462" s="101"/>
      <c r="AQ462" s="101"/>
      <c r="AR462" s="101"/>
      <c r="AS462" s="101"/>
      <c r="AT462" s="101"/>
      <c r="AU462" s="101"/>
      <c r="AV462" s="101"/>
      <c r="AW462" s="101"/>
      <c r="AX462" s="101"/>
      <c r="AY462" s="101"/>
      <c r="AZ462" s="101"/>
      <c r="BA462" s="101"/>
      <c r="BB462" s="101"/>
      <c r="BC462" s="101"/>
      <c r="BD462" s="101"/>
    </row>
    <row r="463" spans="1:56" s="187" customFormat="1" x14ac:dyDescent="0.2">
      <c r="A463" s="101"/>
      <c r="B463" s="155"/>
      <c r="C463" s="160"/>
      <c r="D463" s="154"/>
      <c r="E463" s="156"/>
      <c r="F463" s="156"/>
      <c r="G463" s="162"/>
      <c r="H463" s="161"/>
      <c r="I463" s="186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  <c r="AA463" s="101"/>
      <c r="AB463" s="101"/>
      <c r="AC463" s="101"/>
      <c r="AD463" s="101"/>
      <c r="AE463" s="101"/>
      <c r="AF463" s="101"/>
      <c r="AG463" s="101"/>
      <c r="AH463" s="101"/>
      <c r="AI463" s="101"/>
      <c r="AJ463" s="101"/>
      <c r="AK463" s="101"/>
      <c r="AL463" s="101"/>
      <c r="AM463" s="101"/>
      <c r="AN463" s="101"/>
      <c r="AO463" s="101"/>
      <c r="AP463" s="101"/>
      <c r="AQ463" s="101"/>
      <c r="AR463" s="101"/>
      <c r="AS463" s="101"/>
      <c r="AT463" s="101"/>
      <c r="AU463" s="101"/>
      <c r="AV463" s="101"/>
      <c r="AW463" s="101"/>
      <c r="AX463" s="101"/>
      <c r="AY463" s="101"/>
      <c r="AZ463" s="101"/>
      <c r="BA463" s="101"/>
      <c r="BB463" s="101"/>
      <c r="BC463" s="101"/>
      <c r="BD463" s="101"/>
    </row>
    <row r="464" spans="1:56" s="143" customFormat="1" x14ac:dyDescent="0.2">
      <c r="A464" s="101"/>
      <c r="B464" s="155"/>
      <c r="C464" s="160"/>
      <c r="D464" s="154"/>
      <c r="E464" s="156"/>
      <c r="F464" s="156"/>
      <c r="G464" s="162"/>
      <c r="H464" s="161"/>
      <c r="I464" s="156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  <c r="AA464" s="101"/>
      <c r="AB464" s="101"/>
      <c r="AC464" s="101"/>
      <c r="AD464" s="101"/>
      <c r="AE464" s="101"/>
      <c r="AF464" s="101"/>
      <c r="AG464" s="101"/>
      <c r="AH464" s="101"/>
      <c r="AI464" s="101"/>
      <c r="AJ464" s="101"/>
      <c r="AK464" s="101"/>
      <c r="AL464" s="101"/>
      <c r="AM464" s="101"/>
      <c r="AN464" s="101"/>
      <c r="AO464" s="101"/>
      <c r="AP464" s="101"/>
      <c r="AQ464" s="101"/>
      <c r="AR464" s="101"/>
      <c r="AS464" s="101"/>
      <c r="AT464" s="101"/>
      <c r="AU464" s="101"/>
      <c r="AV464" s="101"/>
      <c r="AW464" s="101"/>
      <c r="AX464" s="101"/>
      <c r="AY464" s="101"/>
      <c r="AZ464" s="101"/>
      <c r="BA464" s="101"/>
      <c r="BB464" s="101"/>
      <c r="BC464" s="101"/>
      <c r="BD464" s="101"/>
    </row>
    <row r="465" spans="1:56" s="188" customFormat="1" x14ac:dyDescent="0.2">
      <c r="A465" s="166"/>
      <c r="B465" s="155"/>
      <c r="C465" s="160"/>
      <c r="D465" s="155"/>
      <c r="E465" s="156"/>
      <c r="F465" s="156"/>
      <c r="G465" s="162"/>
      <c r="H465" s="161"/>
      <c r="I465" s="15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6"/>
      <c r="AG465" s="166"/>
      <c r="AH465" s="166"/>
      <c r="AI465" s="166"/>
      <c r="AJ465" s="166"/>
      <c r="AK465" s="166"/>
      <c r="AL465" s="166"/>
      <c r="AM465" s="166"/>
      <c r="AN465" s="166"/>
      <c r="AO465" s="166"/>
      <c r="AP465" s="166"/>
      <c r="AQ465" s="166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6"/>
      <c r="BB465" s="166"/>
      <c r="BC465" s="166"/>
      <c r="BD465" s="166"/>
    </row>
    <row r="466" spans="1:56" s="188" customFormat="1" x14ac:dyDescent="0.2">
      <c r="A466" s="166"/>
      <c r="B466" s="155"/>
      <c r="C466" s="160"/>
      <c r="D466" s="155"/>
      <c r="E466" s="156"/>
      <c r="F466" s="156"/>
      <c r="G466" s="162"/>
      <c r="H466" s="161"/>
      <c r="I466" s="15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  <c r="AA466" s="166"/>
      <c r="AB466" s="166"/>
      <c r="AC466" s="166"/>
      <c r="AD466" s="166"/>
      <c r="AE466" s="166"/>
      <c r="AF466" s="166"/>
      <c r="AG466" s="166"/>
      <c r="AH466" s="166"/>
      <c r="AI466" s="166"/>
      <c r="AJ466" s="166"/>
      <c r="AK466" s="166"/>
      <c r="AL466" s="166"/>
      <c r="AM466" s="166"/>
      <c r="AN466" s="166"/>
      <c r="AO466" s="166"/>
      <c r="AP466" s="166"/>
      <c r="AQ466" s="166"/>
      <c r="AR466" s="166"/>
      <c r="AS466" s="166"/>
      <c r="AT466" s="166"/>
      <c r="AU466" s="166"/>
      <c r="AV466" s="166"/>
      <c r="AW466" s="166"/>
      <c r="AX466" s="166"/>
      <c r="AY466" s="166"/>
      <c r="AZ466" s="166"/>
      <c r="BA466" s="166"/>
      <c r="BB466" s="166"/>
      <c r="BC466" s="166"/>
      <c r="BD466" s="166"/>
    </row>
    <row r="467" spans="1:56" s="188" customFormat="1" x14ac:dyDescent="0.2">
      <c r="A467" s="166"/>
      <c r="B467" s="155"/>
      <c r="C467" s="160"/>
      <c r="D467" s="155"/>
      <c r="E467" s="156"/>
      <c r="F467" s="156"/>
      <c r="G467" s="162"/>
      <c r="H467" s="161"/>
      <c r="I467" s="15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  <c r="AA467" s="166"/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166"/>
      <c r="AZ467" s="166"/>
      <c r="BA467" s="166"/>
      <c r="BB467" s="166"/>
      <c r="BC467" s="166"/>
      <c r="BD467" s="166"/>
    </row>
    <row r="468" spans="1:56" s="188" customFormat="1" x14ac:dyDescent="0.2">
      <c r="A468" s="166"/>
      <c r="B468" s="155"/>
      <c r="C468" s="160"/>
      <c r="D468" s="155"/>
      <c r="E468" s="156"/>
      <c r="F468" s="156"/>
      <c r="G468" s="162"/>
      <c r="H468" s="161"/>
      <c r="I468" s="15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6"/>
      <c r="AG468" s="166"/>
      <c r="AH468" s="166"/>
      <c r="AI468" s="166"/>
      <c r="AJ468" s="166"/>
      <c r="AK468" s="166"/>
      <c r="AL468" s="166"/>
      <c r="AM468" s="166"/>
      <c r="AN468" s="166"/>
      <c r="AO468" s="166"/>
      <c r="AP468" s="166"/>
      <c r="AQ468" s="166"/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6"/>
      <c r="BB468" s="166"/>
      <c r="BC468" s="166"/>
      <c r="BD468" s="166"/>
    </row>
    <row r="469" spans="1:56" s="188" customFormat="1" x14ac:dyDescent="0.2">
      <c r="A469" s="166"/>
      <c r="B469" s="155"/>
      <c r="C469" s="160"/>
      <c r="D469" s="154"/>
      <c r="E469" s="156"/>
      <c r="F469" s="156"/>
      <c r="G469" s="162"/>
      <c r="H469" s="161"/>
      <c r="I469" s="15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6"/>
      <c r="AG469" s="166"/>
      <c r="AH469" s="166"/>
      <c r="AI469" s="166"/>
      <c r="AJ469" s="166"/>
      <c r="AK469" s="166"/>
      <c r="AL469" s="166"/>
      <c r="AM469" s="166"/>
      <c r="AN469" s="166"/>
      <c r="AO469" s="166"/>
      <c r="AP469" s="166"/>
      <c r="AQ469" s="166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6"/>
      <c r="BB469" s="166"/>
      <c r="BC469" s="166"/>
      <c r="BD469" s="166"/>
    </row>
    <row r="470" spans="1:56" s="143" customFormat="1" x14ac:dyDescent="0.2">
      <c r="A470" s="101"/>
      <c r="B470" s="155"/>
      <c r="C470" s="160"/>
      <c r="D470" s="154"/>
      <c r="E470" s="156"/>
      <c r="F470" s="156"/>
      <c r="G470" s="162"/>
      <c r="H470" s="161"/>
      <c r="I470" s="156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  <c r="AA470" s="101"/>
      <c r="AB470" s="101"/>
      <c r="AC470" s="101"/>
      <c r="AD470" s="101"/>
      <c r="AE470" s="101"/>
      <c r="AF470" s="101"/>
      <c r="AG470" s="101"/>
      <c r="AH470" s="101"/>
      <c r="AI470" s="101"/>
      <c r="AJ470" s="101"/>
      <c r="AK470" s="101"/>
      <c r="AL470" s="101"/>
      <c r="AM470" s="101"/>
      <c r="AN470" s="101"/>
      <c r="AO470" s="101"/>
      <c r="AP470" s="101"/>
      <c r="AQ470" s="101"/>
      <c r="AR470" s="101"/>
      <c r="AS470" s="101"/>
      <c r="AT470" s="101"/>
      <c r="AU470" s="101"/>
      <c r="AV470" s="101"/>
      <c r="AW470" s="101"/>
      <c r="AX470" s="101"/>
      <c r="AY470" s="101"/>
      <c r="AZ470" s="101"/>
      <c r="BA470" s="101"/>
      <c r="BB470" s="101"/>
      <c r="BC470" s="101"/>
      <c r="BD470" s="101"/>
    </row>
    <row r="471" spans="1:56" s="143" customFormat="1" x14ac:dyDescent="0.2">
      <c r="A471" s="101"/>
      <c r="B471" s="155"/>
      <c r="C471" s="160"/>
      <c r="D471" s="154"/>
      <c r="E471" s="156"/>
      <c r="F471" s="156"/>
      <c r="G471" s="162"/>
      <c r="H471" s="161"/>
      <c r="I471" s="156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  <c r="AA471" s="101"/>
      <c r="AB471" s="101"/>
      <c r="AC471" s="101"/>
      <c r="AD471" s="101"/>
      <c r="AE471" s="101"/>
      <c r="AF471" s="101"/>
      <c r="AG471" s="101"/>
      <c r="AH471" s="101"/>
      <c r="AI471" s="101"/>
      <c r="AJ471" s="101"/>
      <c r="AK471" s="101"/>
      <c r="AL471" s="101"/>
      <c r="AM471" s="101"/>
      <c r="AN471" s="101"/>
      <c r="AO471" s="101"/>
      <c r="AP471" s="101"/>
      <c r="AQ471" s="101"/>
      <c r="AR471" s="101"/>
      <c r="AS471" s="101"/>
      <c r="AT471" s="101"/>
      <c r="AU471" s="101"/>
      <c r="AV471" s="101"/>
      <c r="AW471" s="101"/>
      <c r="AX471" s="101"/>
      <c r="AY471" s="101"/>
      <c r="AZ471" s="101"/>
      <c r="BA471" s="101"/>
      <c r="BB471" s="101"/>
      <c r="BC471" s="101"/>
      <c r="BD471" s="101"/>
    </row>
    <row r="472" spans="1:56" s="143" customFormat="1" x14ac:dyDescent="0.2">
      <c r="A472" s="101"/>
      <c r="B472" s="155"/>
      <c r="C472" s="160"/>
      <c r="D472" s="154"/>
      <c r="E472" s="156"/>
      <c r="F472" s="156"/>
      <c r="G472" s="162"/>
      <c r="H472" s="161"/>
      <c r="I472" s="156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  <c r="AA472" s="101"/>
      <c r="AB472" s="101"/>
      <c r="AC472" s="101"/>
      <c r="AD472" s="101"/>
      <c r="AE472" s="101"/>
      <c r="AF472" s="101"/>
      <c r="AG472" s="101"/>
      <c r="AH472" s="101"/>
      <c r="AI472" s="101"/>
      <c r="AJ472" s="101"/>
      <c r="AK472" s="101"/>
      <c r="AL472" s="101"/>
      <c r="AM472" s="101"/>
      <c r="AN472" s="101"/>
      <c r="AO472" s="101"/>
      <c r="AP472" s="101"/>
      <c r="AQ472" s="101"/>
      <c r="AR472" s="101"/>
      <c r="AS472" s="101"/>
      <c r="AT472" s="101"/>
      <c r="AU472" s="101"/>
      <c r="AV472" s="101"/>
      <c r="AW472" s="101"/>
      <c r="AX472" s="101"/>
      <c r="AY472" s="101"/>
      <c r="AZ472" s="101"/>
      <c r="BA472" s="101"/>
      <c r="BB472" s="101"/>
      <c r="BC472" s="101"/>
      <c r="BD472" s="101"/>
    </row>
    <row r="473" spans="1:56" s="191" customFormat="1" x14ac:dyDescent="0.2">
      <c r="A473" s="101"/>
      <c r="B473" s="155"/>
      <c r="C473" s="156"/>
      <c r="D473" s="189"/>
      <c r="E473" s="156"/>
      <c r="F473" s="156"/>
      <c r="G473" s="162"/>
      <c r="H473" s="156"/>
      <c r="I473" s="190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  <c r="AA473" s="101"/>
      <c r="AB473" s="101"/>
      <c r="AC473" s="101"/>
      <c r="AD473" s="101"/>
      <c r="AE473" s="101"/>
      <c r="AF473" s="101"/>
      <c r="AG473" s="101"/>
      <c r="AH473" s="101"/>
      <c r="AI473" s="101"/>
      <c r="AJ473" s="101"/>
      <c r="AK473" s="101"/>
      <c r="AL473" s="101"/>
      <c r="AM473" s="101"/>
      <c r="AN473" s="101"/>
      <c r="AO473" s="101"/>
      <c r="AP473" s="101"/>
      <c r="AQ473" s="101"/>
      <c r="AR473" s="101"/>
      <c r="AS473" s="101"/>
      <c r="AT473" s="101"/>
      <c r="AU473" s="101"/>
      <c r="AV473" s="101"/>
      <c r="AW473" s="101"/>
      <c r="AX473" s="101"/>
      <c r="AY473" s="101"/>
      <c r="AZ473" s="101"/>
      <c r="BA473" s="101"/>
      <c r="BB473" s="101"/>
      <c r="BC473" s="101"/>
      <c r="BD473" s="101"/>
    </row>
    <row r="474" spans="1:56" s="191" customFormat="1" x14ac:dyDescent="0.2">
      <c r="A474" s="101"/>
      <c r="B474" s="155"/>
      <c r="C474" s="156"/>
      <c r="D474" s="189"/>
      <c r="E474" s="156"/>
      <c r="F474" s="156"/>
      <c r="G474" s="192"/>
      <c r="H474" s="156"/>
      <c r="I474" s="190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  <c r="AA474" s="101"/>
      <c r="AB474" s="101"/>
      <c r="AC474" s="101"/>
      <c r="AD474" s="101"/>
      <c r="AE474" s="101"/>
      <c r="AF474" s="101"/>
      <c r="AG474" s="101"/>
      <c r="AH474" s="101"/>
      <c r="AI474" s="101"/>
      <c r="AJ474" s="101"/>
      <c r="AK474" s="101"/>
      <c r="AL474" s="101"/>
      <c r="AM474" s="101"/>
      <c r="AN474" s="101"/>
      <c r="AO474" s="101"/>
      <c r="AP474" s="101"/>
      <c r="AQ474" s="101"/>
      <c r="AR474" s="101"/>
      <c r="AS474" s="101"/>
      <c r="AT474" s="101"/>
      <c r="AU474" s="101"/>
      <c r="AV474" s="101"/>
      <c r="AW474" s="101"/>
      <c r="AX474" s="101"/>
      <c r="AY474" s="101"/>
      <c r="AZ474" s="101"/>
      <c r="BA474" s="101"/>
      <c r="BB474" s="101"/>
      <c r="BC474" s="101"/>
      <c r="BD474" s="101"/>
    </row>
    <row r="475" spans="1:56" s="191" customFormat="1" x14ac:dyDescent="0.2">
      <c r="A475" s="101"/>
      <c r="B475" s="155"/>
      <c r="C475" s="156"/>
      <c r="D475" s="189"/>
      <c r="E475" s="156"/>
      <c r="F475" s="156"/>
      <c r="G475" s="192"/>
      <c r="H475" s="156"/>
      <c r="I475" s="190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  <c r="AA475" s="101"/>
      <c r="AB475" s="101"/>
      <c r="AC475" s="101"/>
      <c r="AD475" s="101"/>
      <c r="AE475" s="101"/>
      <c r="AF475" s="101"/>
      <c r="AG475" s="101"/>
      <c r="AH475" s="101"/>
      <c r="AI475" s="101"/>
      <c r="AJ475" s="101"/>
      <c r="AK475" s="101"/>
      <c r="AL475" s="101"/>
      <c r="AM475" s="101"/>
      <c r="AN475" s="101"/>
      <c r="AO475" s="101"/>
      <c r="AP475" s="101"/>
      <c r="AQ475" s="101"/>
      <c r="AR475" s="101"/>
      <c r="AS475" s="101"/>
      <c r="AT475" s="101"/>
      <c r="AU475" s="101"/>
      <c r="AV475" s="101"/>
      <c r="AW475" s="101"/>
      <c r="AX475" s="101"/>
      <c r="AY475" s="101"/>
      <c r="AZ475" s="101"/>
      <c r="BA475" s="101"/>
      <c r="BB475" s="101"/>
      <c r="BC475" s="101"/>
      <c r="BD475" s="101"/>
    </row>
    <row r="476" spans="1:56" s="191" customFormat="1" x14ac:dyDescent="0.2">
      <c r="A476" s="101"/>
      <c r="B476" s="155"/>
      <c r="C476" s="156"/>
      <c r="D476" s="189"/>
      <c r="E476" s="156"/>
      <c r="F476" s="156"/>
      <c r="G476" s="162"/>
      <c r="H476" s="156"/>
      <c r="I476" s="190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  <c r="AA476" s="101"/>
      <c r="AB476" s="101"/>
      <c r="AC476" s="101"/>
      <c r="AD476" s="101"/>
      <c r="AE476" s="101"/>
      <c r="AF476" s="101"/>
      <c r="AG476" s="101"/>
      <c r="AH476" s="101"/>
      <c r="AI476" s="101"/>
      <c r="AJ476" s="101"/>
      <c r="AK476" s="101"/>
      <c r="AL476" s="101"/>
      <c r="AM476" s="101"/>
      <c r="AN476" s="101"/>
      <c r="AO476" s="101"/>
      <c r="AP476" s="101"/>
      <c r="AQ476" s="101"/>
      <c r="AR476" s="101"/>
      <c r="AS476" s="101"/>
      <c r="AT476" s="101"/>
      <c r="AU476" s="101"/>
      <c r="AV476" s="101"/>
      <c r="AW476" s="101"/>
      <c r="AX476" s="101"/>
      <c r="AY476" s="101"/>
      <c r="AZ476" s="101"/>
      <c r="BA476" s="101"/>
      <c r="BB476" s="101"/>
      <c r="BC476" s="101"/>
      <c r="BD476" s="101"/>
    </row>
    <row r="477" spans="1:56" s="191" customFormat="1" x14ac:dyDescent="0.2">
      <c r="A477" s="101"/>
      <c r="B477" s="155"/>
      <c r="C477" s="156"/>
      <c r="D477" s="189"/>
      <c r="E477" s="156"/>
      <c r="F477" s="156"/>
      <c r="G477" s="162"/>
      <c r="H477" s="156"/>
      <c r="I477" s="190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  <c r="AA477" s="101"/>
      <c r="AB477" s="101"/>
      <c r="AC477" s="101"/>
      <c r="AD477" s="101"/>
      <c r="AE477" s="101"/>
      <c r="AF477" s="101"/>
      <c r="AG477" s="101"/>
      <c r="AH477" s="101"/>
      <c r="AI477" s="101"/>
      <c r="AJ477" s="101"/>
      <c r="AK477" s="101"/>
      <c r="AL477" s="101"/>
      <c r="AM477" s="101"/>
      <c r="AN477" s="101"/>
      <c r="AO477" s="101"/>
      <c r="AP477" s="101"/>
      <c r="AQ477" s="101"/>
      <c r="AR477" s="101"/>
      <c r="AS477" s="101"/>
      <c r="AT477" s="101"/>
      <c r="AU477" s="101"/>
      <c r="AV477" s="101"/>
      <c r="AW477" s="101"/>
      <c r="AX477" s="101"/>
      <c r="AY477" s="101"/>
      <c r="AZ477" s="101"/>
      <c r="BA477" s="101"/>
      <c r="BB477" s="101"/>
      <c r="BC477" s="101"/>
      <c r="BD477" s="101"/>
    </row>
    <row r="478" spans="1:56" s="191" customFormat="1" x14ac:dyDescent="0.2">
      <c r="A478" s="101"/>
      <c r="B478" s="155"/>
      <c r="C478" s="156"/>
      <c r="D478" s="189"/>
      <c r="E478" s="156"/>
      <c r="F478" s="156"/>
      <c r="G478" s="193"/>
      <c r="H478" s="156"/>
      <c r="I478" s="190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  <c r="AA478" s="101"/>
      <c r="AB478" s="101"/>
      <c r="AC478" s="101"/>
      <c r="AD478" s="101"/>
      <c r="AE478" s="101"/>
      <c r="AF478" s="101"/>
      <c r="AG478" s="101"/>
      <c r="AH478" s="101"/>
      <c r="AI478" s="101"/>
      <c r="AJ478" s="101"/>
      <c r="AK478" s="101"/>
      <c r="AL478" s="101"/>
      <c r="AM478" s="101"/>
      <c r="AN478" s="101"/>
      <c r="AO478" s="101"/>
      <c r="AP478" s="101"/>
      <c r="AQ478" s="101"/>
      <c r="AR478" s="101"/>
      <c r="AS478" s="101"/>
      <c r="AT478" s="101"/>
      <c r="AU478" s="101"/>
      <c r="AV478" s="101"/>
      <c r="AW478" s="101"/>
      <c r="AX478" s="101"/>
      <c r="AY478" s="101"/>
      <c r="AZ478" s="101"/>
      <c r="BA478" s="101"/>
      <c r="BB478" s="101"/>
      <c r="BC478" s="101"/>
      <c r="BD478" s="101"/>
    </row>
    <row r="479" spans="1:56" s="191" customFormat="1" x14ac:dyDescent="0.2">
      <c r="A479" s="101"/>
      <c r="B479" s="155"/>
      <c r="C479" s="156"/>
      <c r="D479" s="189"/>
      <c r="E479" s="156"/>
      <c r="F479" s="156"/>
      <c r="G479" s="162"/>
      <c r="H479" s="156"/>
      <c r="I479" s="190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  <c r="AA479" s="101"/>
      <c r="AB479" s="101"/>
      <c r="AC479" s="101"/>
      <c r="AD479" s="101"/>
      <c r="AE479" s="101"/>
      <c r="AF479" s="101"/>
      <c r="AG479" s="101"/>
      <c r="AH479" s="101"/>
      <c r="AI479" s="101"/>
      <c r="AJ479" s="101"/>
      <c r="AK479" s="101"/>
      <c r="AL479" s="101"/>
      <c r="AM479" s="101"/>
      <c r="AN479" s="101"/>
      <c r="AO479" s="101"/>
      <c r="AP479" s="101"/>
      <c r="AQ479" s="101"/>
      <c r="AR479" s="101"/>
      <c r="AS479" s="101"/>
      <c r="AT479" s="101"/>
      <c r="AU479" s="101"/>
      <c r="AV479" s="101"/>
      <c r="AW479" s="101"/>
      <c r="AX479" s="101"/>
      <c r="AY479" s="101"/>
      <c r="AZ479" s="101"/>
      <c r="BA479" s="101"/>
      <c r="BB479" s="101"/>
      <c r="BC479" s="101"/>
      <c r="BD479" s="101"/>
    </row>
    <row r="480" spans="1:56" s="191" customFormat="1" x14ac:dyDescent="0.2">
      <c r="A480" s="101"/>
      <c r="B480" s="155"/>
      <c r="C480" s="156"/>
      <c r="D480" s="189"/>
      <c r="E480" s="156"/>
      <c r="F480" s="156"/>
      <c r="G480" s="162"/>
      <c r="H480" s="156"/>
      <c r="I480" s="190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  <c r="AA480" s="101"/>
      <c r="AB480" s="101"/>
      <c r="AC480" s="101"/>
      <c r="AD480" s="101"/>
      <c r="AE480" s="101"/>
      <c r="AF480" s="101"/>
      <c r="AG480" s="101"/>
      <c r="AH480" s="101"/>
      <c r="AI480" s="101"/>
      <c r="AJ480" s="101"/>
      <c r="AK480" s="101"/>
      <c r="AL480" s="101"/>
      <c r="AM480" s="101"/>
      <c r="AN480" s="101"/>
      <c r="AO480" s="101"/>
      <c r="AP480" s="101"/>
      <c r="AQ480" s="101"/>
      <c r="AR480" s="101"/>
      <c r="AS480" s="101"/>
      <c r="AT480" s="101"/>
      <c r="AU480" s="101"/>
      <c r="AV480" s="101"/>
      <c r="AW480" s="101"/>
      <c r="AX480" s="101"/>
      <c r="AY480" s="101"/>
      <c r="AZ480" s="101"/>
      <c r="BA480" s="101"/>
      <c r="BB480" s="101"/>
      <c r="BC480" s="101"/>
      <c r="BD480" s="101"/>
    </row>
    <row r="481" spans="1:56" s="191" customFormat="1" x14ac:dyDescent="0.2">
      <c r="A481" s="101"/>
      <c r="B481" s="155"/>
      <c r="C481" s="156"/>
      <c r="D481" s="189"/>
      <c r="E481" s="156"/>
      <c r="F481" s="156"/>
      <c r="G481" s="162"/>
      <c r="H481" s="156"/>
      <c r="I481" s="190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  <c r="AA481" s="101"/>
      <c r="AB481" s="101"/>
      <c r="AC481" s="101"/>
      <c r="AD481" s="101"/>
      <c r="AE481" s="101"/>
      <c r="AF481" s="101"/>
      <c r="AG481" s="101"/>
      <c r="AH481" s="101"/>
      <c r="AI481" s="101"/>
      <c r="AJ481" s="101"/>
      <c r="AK481" s="101"/>
      <c r="AL481" s="101"/>
      <c r="AM481" s="101"/>
      <c r="AN481" s="101"/>
      <c r="AO481" s="101"/>
      <c r="AP481" s="101"/>
      <c r="AQ481" s="101"/>
      <c r="AR481" s="101"/>
      <c r="AS481" s="101"/>
      <c r="AT481" s="101"/>
      <c r="AU481" s="101"/>
      <c r="AV481" s="101"/>
      <c r="AW481" s="101"/>
      <c r="AX481" s="101"/>
      <c r="AY481" s="101"/>
      <c r="AZ481" s="101"/>
      <c r="BA481" s="101"/>
      <c r="BB481" s="101"/>
      <c r="BC481" s="101"/>
      <c r="BD481" s="101"/>
    </row>
    <row r="482" spans="1:56" s="191" customFormat="1" x14ac:dyDescent="0.2">
      <c r="A482" s="101"/>
      <c r="B482" s="155"/>
      <c r="C482" s="156"/>
      <c r="D482" s="189"/>
      <c r="E482" s="156"/>
      <c r="F482" s="156"/>
      <c r="G482" s="162"/>
      <c r="H482" s="156"/>
      <c r="I482" s="190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  <c r="AA482" s="101"/>
      <c r="AB482" s="101"/>
      <c r="AC482" s="101"/>
      <c r="AD482" s="101"/>
      <c r="AE482" s="101"/>
      <c r="AF482" s="101"/>
      <c r="AG482" s="101"/>
      <c r="AH482" s="101"/>
      <c r="AI482" s="101"/>
      <c r="AJ482" s="101"/>
      <c r="AK482" s="101"/>
      <c r="AL482" s="101"/>
      <c r="AM482" s="101"/>
      <c r="AN482" s="101"/>
      <c r="AO482" s="101"/>
      <c r="AP482" s="101"/>
      <c r="AQ482" s="101"/>
      <c r="AR482" s="101"/>
      <c r="AS482" s="101"/>
      <c r="AT482" s="101"/>
      <c r="AU482" s="101"/>
      <c r="AV482" s="101"/>
      <c r="AW482" s="101"/>
      <c r="AX482" s="101"/>
      <c r="AY482" s="101"/>
      <c r="AZ482" s="101"/>
      <c r="BA482" s="101"/>
      <c r="BB482" s="101"/>
      <c r="BC482" s="101"/>
      <c r="BD482" s="101"/>
    </row>
    <row r="483" spans="1:56" s="187" customFormat="1" x14ac:dyDescent="0.2">
      <c r="A483" s="101"/>
      <c r="B483" s="155"/>
      <c r="C483" s="160"/>
      <c r="D483" s="154"/>
      <c r="E483" s="156"/>
      <c r="F483" s="156"/>
      <c r="G483" s="162"/>
      <c r="H483" s="161"/>
      <c r="I483" s="185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  <c r="AA483" s="101"/>
      <c r="AB483" s="101"/>
      <c r="AC483" s="101"/>
      <c r="AD483" s="101"/>
      <c r="AE483" s="101"/>
      <c r="AF483" s="101"/>
      <c r="AG483" s="101"/>
      <c r="AH483" s="101"/>
      <c r="AI483" s="101"/>
      <c r="AJ483" s="101"/>
      <c r="AK483" s="101"/>
      <c r="AL483" s="101"/>
      <c r="AM483" s="101"/>
      <c r="AN483" s="101"/>
      <c r="AO483" s="101"/>
      <c r="AP483" s="101"/>
      <c r="AQ483" s="101"/>
      <c r="AR483" s="101"/>
      <c r="AS483" s="101"/>
      <c r="AT483" s="101"/>
      <c r="AU483" s="101"/>
      <c r="AV483" s="101"/>
      <c r="AW483" s="101"/>
      <c r="AX483" s="101"/>
      <c r="AY483" s="101"/>
      <c r="AZ483" s="101"/>
      <c r="BA483" s="101"/>
      <c r="BB483" s="101"/>
      <c r="BC483" s="101"/>
      <c r="BD483" s="101"/>
    </row>
    <row r="484" spans="1:56" s="187" customFormat="1" x14ac:dyDescent="0.2">
      <c r="A484" s="101"/>
      <c r="B484" s="155"/>
      <c r="C484" s="160"/>
      <c r="D484" s="154"/>
      <c r="E484" s="156"/>
      <c r="F484" s="156"/>
      <c r="G484" s="162"/>
      <c r="H484" s="161"/>
      <c r="I484" s="185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  <c r="AA484" s="101"/>
      <c r="AB484" s="101"/>
      <c r="AC484" s="101"/>
      <c r="AD484" s="101"/>
      <c r="AE484" s="101"/>
      <c r="AF484" s="101"/>
      <c r="AG484" s="101"/>
      <c r="AH484" s="101"/>
      <c r="AI484" s="101"/>
      <c r="AJ484" s="101"/>
      <c r="AK484" s="101"/>
      <c r="AL484" s="101"/>
      <c r="AM484" s="101"/>
      <c r="AN484" s="101"/>
      <c r="AO484" s="101"/>
      <c r="AP484" s="101"/>
      <c r="AQ484" s="101"/>
      <c r="AR484" s="101"/>
      <c r="AS484" s="101"/>
      <c r="AT484" s="101"/>
      <c r="AU484" s="101"/>
      <c r="AV484" s="101"/>
      <c r="AW484" s="101"/>
      <c r="AX484" s="101"/>
      <c r="AY484" s="101"/>
      <c r="AZ484" s="101"/>
      <c r="BA484" s="101"/>
      <c r="BB484" s="101"/>
      <c r="BC484" s="101"/>
      <c r="BD484" s="101"/>
    </row>
    <row r="485" spans="1:56" s="187" customFormat="1" x14ac:dyDescent="0.2">
      <c r="A485" s="101"/>
      <c r="B485" s="155"/>
      <c r="C485" s="160"/>
      <c r="D485" s="154"/>
      <c r="E485" s="156"/>
      <c r="F485" s="156"/>
      <c r="G485" s="162"/>
      <c r="H485" s="161"/>
      <c r="I485" s="185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  <c r="AA485" s="101"/>
      <c r="AB485" s="101"/>
      <c r="AC485" s="101"/>
      <c r="AD485" s="101"/>
      <c r="AE485" s="101"/>
      <c r="AF485" s="101"/>
      <c r="AG485" s="101"/>
      <c r="AH485" s="101"/>
      <c r="AI485" s="101"/>
      <c r="AJ485" s="101"/>
      <c r="AK485" s="101"/>
      <c r="AL485" s="101"/>
      <c r="AM485" s="101"/>
      <c r="AN485" s="101"/>
      <c r="AO485" s="101"/>
      <c r="AP485" s="101"/>
      <c r="AQ485" s="101"/>
      <c r="AR485" s="101"/>
      <c r="AS485" s="101"/>
      <c r="AT485" s="101"/>
      <c r="AU485" s="101"/>
      <c r="AV485" s="101"/>
      <c r="AW485" s="101"/>
      <c r="AX485" s="101"/>
      <c r="AY485" s="101"/>
      <c r="AZ485" s="101"/>
      <c r="BA485" s="101"/>
      <c r="BB485" s="101"/>
      <c r="BC485" s="101"/>
      <c r="BD485" s="101"/>
    </row>
    <row r="486" spans="1:56" s="187" customFormat="1" x14ac:dyDescent="0.2">
      <c r="A486" s="101"/>
      <c r="B486" s="155"/>
      <c r="C486" s="160"/>
      <c r="D486" s="154"/>
      <c r="E486" s="156"/>
      <c r="F486" s="156"/>
      <c r="G486" s="162"/>
      <c r="H486" s="161"/>
      <c r="I486" s="185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  <c r="AA486" s="101"/>
      <c r="AB486" s="101"/>
      <c r="AC486" s="101"/>
      <c r="AD486" s="101"/>
      <c r="AE486" s="101"/>
      <c r="AF486" s="101"/>
      <c r="AG486" s="101"/>
      <c r="AH486" s="101"/>
      <c r="AI486" s="101"/>
      <c r="AJ486" s="101"/>
      <c r="AK486" s="101"/>
      <c r="AL486" s="101"/>
      <c r="AM486" s="101"/>
      <c r="AN486" s="101"/>
      <c r="AO486" s="101"/>
      <c r="AP486" s="101"/>
      <c r="AQ486" s="101"/>
      <c r="AR486" s="101"/>
      <c r="AS486" s="101"/>
      <c r="AT486" s="101"/>
      <c r="AU486" s="101"/>
      <c r="AV486" s="101"/>
      <c r="AW486" s="101"/>
      <c r="AX486" s="101"/>
      <c r="AY486" s="101"/>
      <c r="AZ486" s="101"/>
      <c r="BA486" s="101"/>
      <c r="BB486" s="101"/>
      <c r="BC486" s="101"/>
      <c r="BD486" s="101"/>
    </row>
    <row r="487" spans="1:56" s="187" customFormat="1" x14ac:dyDescent="0.2">
      <c r="A487" s="101"/>
      <c r="B487" s="155"/>
      <c r="C487" s="160"/>
      <c r="D487" s="154"/>
      <c r="E487" s="156"/>
      <c r="F487" s="156"/>
      <c r="G487" s="162"/>
      <c r="H487" s="161"/>
      <c r="I487" s="185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  <c r="AA487" s="101"/>
      <c r="AB487" s="101"/>
      <c r="AC487" s="101"/>
      <c r="AD487" s="101"/>
      <c r="AE487" s="101"/>
      <c r="AF487" s="101"/>
      <c r="AG487" s="101"/>
      <c r="AH487" s="101"/>
      <c r="AI487" s="101"/>
      <c r="AJ487" s="101"/>
      <c r="AK487" s="101"/>
      <c r="AL487" s="101"/>
      <c r="AM487" s="101"/>
      <c r="AN487" s="101"/>
      <c r="AO487" s="101"/>
      <c r="AP487" s="101"/>
      <c r="AQ487" s="101"/>
      <c r="AR487" s="101"/>
      <c r="AS487" s="101"/>
      <c r="AT487" s="101"/>
      <c r="AU487" s="101"/>
      <c r="AV487" s="101"/>
      <c r="AW487" s="101"/>
      <c r="AX487" s="101"/>
      <c r="AY487" s="101"/>
      <c r="AZ487" s="101"/>
      <c r="BA487" s="101"/>
      <c r="BB487" s="101"/>
      <c r="BC487" s="101"/>
      <c r="BD487" s="101"/>
    </row>
    <row r="488" spans="1:56" s="194" customFormat="1" ht="24.75" customHeight="1" x14ac:dyDescent="0.2">
      <c r="A488" s="101">
        <v>30</v>
      </c>
      <c r="B488" s="144"/>
      <c r="C488" s="160"/>
      <c r="D488" s="180"/>
      <c r="E488" s="156"/>
      <c r="F488" s="156"/>
      <c r="G488" s="162"/>
      <c r="H488" s="161"/>
      <c r="I488" s="156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  <c r="AA488" s="101"/>
      <c r="AB488" s="101"/>
      <c r="AC488" s="101"/>
      <c r="AD488" s="101"/>
      <c r="AE488" s="101"/>
      <c r="AF488" s="101"/>
      <c r="AG488" s="101"/>
      <c r="AH488" s="101"/>
      <c r="AI488" s="101"/>
      <c r="AJ488" s="101"/>
      <c r="AK488" s="101"/>
      <c r="AL488" s="101"/>
      <c r="AM488" s="101"/>
      <c r="AN488" s="101"/>
      <c r="AO488" s="101"/>
      <c r="AP488" s="101"/>
      <c r="AQ488" s="101"/>
      <c r="AR488" s="101"/>
      <c r="AS488" s="101"/>
      <c r="AT488" s="101"/>
      <c r="AU488" s="101"/>
      <c r="AV488" s="101"/>
      <c r="AW488" s="101"/>
      <c r="AX488" s="101"/>
      <c r="AY488" s="101"/>
      <c r="AZ488" s="101"/>
      <c r="BA488" s="101"/>
      <c r="BB488" s="101"/>
      <c r="BC488" s="101"/>
      <c r="BD488" s="101"/>
    </row>
    <row r="489" spans="1:56" s="194" customFormat="1" ht="24.75" customHeight="1" x14ac:dyDescent="0.2">
      <c r="A489" s="101"/>
      <c r="B489" s="144"/>
      <c r="C489" s="160"/>
      <c r="D489" s="180"/>
      <c r="E489" s="156"/>
      <c r="F489" s="156"/>
      <c r="G489" s="162"/>
      <c r="H489" s="161"/>
      <c r="I489" s="156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  <c r="AA489" s="101"/>
      <c r="AB489" s="101"/>
      <c r="AC489" s="101"/>
      <c r="AD489" s="101"/>
      <c r="AE489" s="101"/>
      <c r="AF489" s="101"/>
      <c r="AG489" s="101"/>
      <c r="AH489" s="101"/>
      <c r="AI489" s="101"/>
      <c r="AJ489" s="101"/>
      <c r="AK489" s="101"/>
      <c r="AL489" s="101"/>
      <c r="AM489" s="101"/>
      <c r="AN489" s="101"/>
      <c r="AO489" s="101"/>
      <c r="AP489" s="101"/>
      <c r="AQ489" s="101"/>
      <c r="AR489" s="101"/>
      <c r="AS489" s="101"/>
      <c r="AT489" s="101"/>
      <c r="AU489" s="101"/>
      <c r="AV489" s="101"/>
      <c r="AW489" s="101"/>
      <c r="AX489" s="101"/>
      <c r="AY489" s="101"/>
      <c r="AZ489" s="101"/>
      <c r="BA489" s="101"/>
      <c r="BB489" s="101"/>
      <c r="BC489" s="101"/>
      <c r="BD489" s="101"/>
    </row>
    <row r="490" spans="1:56" s="195" customFormat="1" ht="24.75" customHeight="1" x14ac:dyDescent="0.2">
      <c r="A490" s="166"/>
      <c r="B490" s="144"/>
      <c r="C490" s="168"/>
      <c r="D490" s="180"/>
      <c r="E490" s="170"/>
      <c r="F490" s="170"/>
      <c r="G490" s="162"/>
      <c r="H490" s="161"/>
      <c r="I490" s="15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6"/>
      <c r="AG490" s="166"/>
      <c r="AH490" s="166"/>
      <c r="AI490" s="166"/>
      <c r="AJ490" s="166"/>
      <c r="AK490" s="166"/>
      <c r="AL490" s="166"/>
      <c r="AM490" s="166"/>
      <c r="AN490" s="166"/>
      <c r="AO490" s="166"/>
      <c r="AP490" s="166"/>
      <c r="AQ490" s="166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6"/>
      <c r="BB490" s="166"/>
      <c r="BC490" s="166"/>
      <c r="BD490" s="166"/>
    </row>
    <row r="491" spans="1:56" s="194" customFormat="1" ht="24.75" customHeight="1" x14ac:dyDescent="0.2">
      <c r="A491" s="101"/>
      <c r="B491" s="144"/>
      <c r="C491" s="160"/>
      <c r="D491" s="180"/>
      <c r="E491" s="156"/>
      <c r="F491" s="156"/>
      <c r="G491" s="162"/>
      <c r="H491" s="161"/>
      <c r="I491" s="156"/>
      <c r="J491" s="101"/>
      <c r="K491" s="101"/>
      <c r="L491" s="101"/>
      <c r="M491" s="101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  <c r="AA491" s="101"/>
      <c r="AB491" s="101"/>
      <c r="AC491" s="101"/>
      <c r="AD491" s="101"/>
      <c r="AE491" s="101"/>
      <c r="AF491" s="101"/>
      <c r="AG491" s="101"/>
      <c r="AH491" s="101"/>
      <c r="AI491" s="101"/>
      <c r="AJ491" s="101"/>
      <c r="AK491" s="101"/>
      <c r="AL491" s="101"/>
      <c r="AM491" s="101"/>
      <c r="AN491" s="101"/>
      <c r="AO491" s="101"/>
      <c r="AP491" s="101"/>
      <c r="AQ491" s="101"/>
      <c r="AR491" s="101"/>
      <c r="AS491" s="101"/>
      <c r="AT491" s="101"/>
      <c r="AU491" s="101"/>
      <c r="AV491" s="101"/>
      <c r="AW491" s="101"/>
      <c r="AX491" s="101"/>
      <c r="AY491" s="101"/>
      <c r="AZ491" s="101"/>
      <c r="BA491" s="101"/>
      <c r="BB491" s="101"/>
      <c r="BC491" s="101"/>
      <c r="BD491" s="101"/>
    </row>
    <row r="492" spans="1:56" s="194" customFormat="1" ht="24.75" customHeight="1" x14ac:dyDescent="0.2">
      <c r="A492" s="101"/>
      <c r="B492" s="144"/>
      <c r="C492" s="160"/>
      <c r="D492" s="180"/>
      <c r="E492" s="156"/>
      <c r="F492" s="156"/>
      <c r="G492" s="162"/>
      <c r="H492" s="161"/>
      <c r="I492" s="156"/>
      <c r="J492" s="101"/>
      <c r="K492" s="101"/>
      <c r="L492" s="101"/>
      <c r="M492" s="101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  <c r="AA492" s="101"/>
      <c r="AB492" s="101"/>
      <c r="AC492" s="101"/>
      <c r="AD492" s="101"/>
      <c r="AE492" s="101"/>
      <c r="AF492" s="101"/>
      <c r="AG492" s="101"/>
      <c r="AH492" s="101"/>
      <c r="AI492" s="101"/>
      <c r="AJ492" s="101"/>
      <c r="AK492" s="101"/>
      <c r="AL492" s="101"/>
      <c r="AM492" s="101"/>
      <c r="AN492" s="101"/>
      <c r="AO492" s="101"/>
      <c r="AP492" s="101"/>
      <c r="AQ492" s="101"/>
      <c r="AR492" s="101"/>
      <c r="AS492" s="101"/>
      <c r="AT492" s="101"/>
      <c r="AU492" s="101"/>
      <c r="AV492" s="101"/>
      <c r="AW492" s="101"/>
      <c r="AX492" s="101"/>
      <c r="AY492" s="101"/>
      <c r="AZ492" s="101"/>
      <c r="BA492" s="101"/>
      <c r="BB492" s="101"/>
      <c r="BC492" s="101"/>
      <c r="BD492" s="101"/>
    </row>
    <row r="493" spans="1:56" s="194" customFormat="1" ht="24.75" customHeight="1" x14ac:dyDescent="0.2">
      <c r="A493" s="101"/>
      <c r="B493" s="144"/>
      <c r="C493" s="160"/>
      <c r="D493" s="180"/>
      <c r="E493" s="156"/>
      <c r="F493" s="156"/>
      <c r="G493" s="162"/>
      <c r="H493" s="161"/>
      <c r="I493" s="156"/>
      <c r="J493" s="101"/>
      <c r="K493" s="101"/>
      <c r="L493" s="101"/>
      <c r="M493" s="101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  <c r="AA493" s="101"/>
      <c r="AB493" s="101"/>
      <c r="AC493" s="101"/>
      <c r="AD493" s="101"/>
      <c r="AE493" s="101"/>
      <c r="AF493" s="101"/>
      <c r="AG493" s="101"/>
      <c r="AH493" s="101"/>
      <c r="AI493" s="101"/>
      <c r="AJ493" s="101"/>
      <c r="AK493" s="101"/>
      <c r="AL493" s="101"/>
      <c r="AM493" s="101"/>
      <c r="AN493" s="101"/>
      <c r="AO493" s="101"/>
      <c r="AP493" s="101"/>
      <c r="AQ493" s="101"/>
      <c r="AR493" s="101"/>
      <c r="AS493" s="101"/>
      <c r="AT493" s="101"/>
      <c r="AU493" s="101"/>
      <c r="AV493" s="101"/>
      <c r="AW493" s="101"/>
      <c r="AX493" s="101"/>
      <c r="AY493" s="101"/>
      <c r="AZ493" s="101"/>
      <c r="BA493" s="101"/>
      <c r="BB493" s="101"/>
      <c r="BC493" s="101"/>
      <c r="BD493" s="101"/>
    </row>
    <row r="494" spans="1:56" s="194" customFormat="1" ht="24.75" customHeight="1" x14ac:dyDescent="0.2">
      <c r="A494" s="101"/>
      <c r="B494" s="155"/>
      <c r="C494" s="156"/>
      <c r="D494" s="156"/>
      <c r="E494" s="156"/>
      <c r="F494" s="156"/>
      <c r="G494" s="162"/>
      <c r="H494" s="156"/>
      <c r="I494" s="156"/>
      <c r="J494" s="101"/>
      <c r="K494" s="101"/>
      <c r="L494" s="101"/>
      <c r="M494" s="101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  <c r="AA494" s="101"/>
      <c r="AB494" s="101"/>
      <c r="AC494" s="101"/>
      <c r="AD494" s="101"/>
      <c r="AE494" s="101"/>
      <c r="AF494" s="101"/>
      <c r="AG494" s="101"/>
      <c r="AH494" s="101"/>
      <c r="AI494" s="101"/>
      <c r="AJ494" s="101"/>
      <c r="AK494" s="101"/>
      <c r="AL494" s="101"/>
      <c r="AM494" s="101"/>
      <c r="AN494" s="101"/>
      <c r="AO494" s="101"/>
      <c r="AP494" s="101"/>
      <c r="AQ494" s="101"/>
      <c r="AR494" s="101"/>
      <c r="AS494" s="101"/>
      <c r="AT494" s="101"/>
      <c r="AU494" s="101"/>
      <c r="AV494" s="101"/>
      <c r="AW494" s="101"/>
      <c r="AX494" s="101"/>
      <c r="AY494" s="101"/>
      <c r="AZ494" s="101"/>
      <c r="BA494" s="101"/>
      <c r="BB494" s="101"/>
      <c r="BC494" s="101"/>
      <c r="BD494" s="101"/>
    </row>
    <row r="495" spans="1:56" s="194" customFormat="1" ht="24.75" customHeight="1" x14ac:dyDescent="0.2">
      <c r="A495" s="101"/>
      <c r="B495" s="155"/>
      <c r="C495" s="156"/>
      <c r="D495" s="156"/>
      <c r="E495" s="156"/>
      <c r="F495" s="156"/>
      <c r="G495" s="162"/>
      <c r="H495" s="156"/>
      <c r="I495" s="156"/>
      <c r="J495" s="101"/>
      <c r="K495" s="101"/>
      <c r="L495" s="101"/>
      <c r="M495" s="101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  <c r="AA495" s="101"/>
      <c r="AB495" s="101"/>
      <c r="AC495" s="101"/>
      <c r="AD495" s="101"/>
      <c r="AE495" s="101"/>
      <c r="AF495" s="101"/>
      <c r="AG495" s="101"/>
      <c r="AH495" s="101"/>
      <c r="AI495" s="101"/>
      <c r="AJ495" s="101"/>
      <c r="AK495" s="101"/>
      <c r="AL495" s="101"/>
      <c r="AM495" s="101"/>
      <c r="AN495" s="101"/>
      <c r="AO495" s="101"/>
      <c r="AP495" s="101"/>
      <c r="AQ495" s="101"/>
      <c r="AR495" s="101"/>
      <c r="AS495" s="101"/>
      <c r="AT495" s="101"/>
      <c r="AU495" s="101"/>
      <c r="AV495" s="101"/>
      <c r="AW495" s="101"/>
      <c r="AX495" s="101"/>
      <c r="AY495" s="101"/>
      <c r="AZ495" s="101"/>
      <c r="BA495" s="101"/>
      <c r="BB495" s="101"/>
      <c r="BC495" s="101"/>
      <c r="BD495" s="101"/>
    </row>
    <row r="496" spans="1:56" s="194" customFormat="1" ht="24.75" customHeight="1" x14ac:dyDescent="0.2">
      <c r="A496" s="101"/>
      <c r="B496" s="155"/>
      <c r="C496" s="156"/>
      <c r="D496" s="156"/>
      <c r="E496" s="156"/>
      <c r="F496" s="156"/>
      <c r="G496" s="162"/>
      <c r="H496" s="156"/>
      <c r="I496" s="156"/>
      <c r="J496" s="101"/>
      <c r="K496" s="101"/>
      <c r="L496" s="101"/>
      <c r="M496" s="101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  <c r="AA496" s="101"/>
      <c r="AB496" s="101"/>
      <c r="AC496" s="101"/>
      <c r="AD496" s="101"/>
      <c r="AE496" s="101"/>
      <c r="AF496" s="101"/>
      <c r="AG496" s="101"/>
      <c r="AH496" s="101"/>
      <c r="AI496" s="101"/>
      <c r="AJ496" s="101"/>
      <c r="AK496" s="101"/>
      <c r="AL496" s="101"/>
      <c r="AM496" s="101"/>
      <c r="AN496" s="101"/>
      <c r="AO496" s="101"/>
      <c r="AP496" s="101"/>
      <c r="AQ496" s="101"/>
      <c r="AR496" s="101"/>
      <c r="AS496" s="101"/>
      <c r="AT496" s="101"/>
      <c r="AU496" s="101"/>
      <c r="AV496" s="101"/>
      <c r="AW496" s="101"/>
      <c r="AX496" s="101"/>
      <c r="AY496" s="101"/>
      <c r="AZ496" s="101"/>
      <c r="BA496" s="101"/>
      <c r="BB496" s="101"/>
      <c r="BC496" s="101"/>
      <c r="BD496" s="101"/>
    </row>
    <row r="497" spans="1:56" s="196" customFormat="1" x14ac:dyDescent="0.2">
      <c r="A497" s="101"/>
      <c r="B497" s="155"/>
      <c r="C497" s="156"/>
      <c r="D497" s="156"/>
      <c r="E497" s="156"/>
      <c r="F497" s="156"/>
      <c r="G497" s="162"/>
      <c r="H497" s="156"/>
      <c r="I497" s="156"/>
      <c r="J497" s="101"/>
      <c r="K497" s="101"/>
      <c r="L497" s="101"/>
      <c r="M497" s="101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  <c r="AA497" s="101"/>
      <c r="AB497" s="101"/>
      <c r="AC497" s="101"/>
      <c r="AD497" s="101"/>
      <c r="AE497" s="101"/>
      <c r="AF497" s="101"/>
      <c r="AG497" s="101"/>
      <c r="AH497" s="101"/>
      <c r="AI497" s="101"/>
      <c r="AJ497" s="101"/>
      <c r="AK497" s="101"/>
      <c r="AL497" s="101"/>
      <c r="AM497" s="101"/>
      <c r="AN497" s="101"/>
      <c r="AO497" s="101"/>
      <c r="AP497" s="101"/>
      <c r="AQ497" s="101"/>
      <c r="AR497" s="101"/>
      <c r="AS497" s="101"/>
      <c r="AT497" s="101"/>
      <c r="AU497" s="101"/>
      <c r="AV497" s="101"/>
      <c r="AW497" s="101"/>
      <c r="AX497" s="101"/>
      <c r="AY497" s="101"/>
      <c r="AZ497" s="101"/>
      <c r="BA497" s="101"/>
      <c r="BB497" s="101"/>
      <c r="BC497" s="101"/>
      <c r="BD497" s="101"/>
    </row>
    <row r="498" spans="1:56" s="196" customFormat="1" x14ac:dyDescent="0.2">
      <c r="A498" s="101"/>
      <c r="B498" s="155"/>
      <c r="C498" s="156"/>
      <c r="D498" s="156"/>
      <c r="E498" s="156"/>
      <c r="F498" s="156"/>
      <c r="G498" s="162"/>
      <c r="H498" s="156"/>
      <c r="I498" s="156"/>
      <c r="J498" s="101"/>
      <c r="K498" s="101"/>
      <c r="L498" s="101"/>
      <c r="M498" s="101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  <c r="AA498" s="101"/>
      <c r="AB498" s="101"/>
      <c r="AC498" s="101"/>
      <c r="AD498" s="101"/>
      <c r="AE498" s="101"/>
      <c r="AF498" s="101"/>
      <c r="AG498" s="101"/>
      <c r="AH498" s="101"/>
      <c r="AI498" s="101"/>
      <c r="AJ498" s="101"/>
      <c r="AK498" s="101"/>
      <c r="AL498" s="101"/>
      <c r="AM498" s="101"/>
      <c r="AN498" s="101"/>
      <c r="AO498" s="101"/>
      <c r="AP498" s="101"/>
      <c r="AQ498" s="101"/>
      <c r="AR498" s="101"/>
      <c r="AS498" s="101"/>
      <c r="AT498" s="101"/>
      <c r="AU498" s="101"/>
      <c r="AV498" s="101"/>
      <c r="AW498" s="101"/>
      <c r="AX498" s="101"/>
      <c r="AY498" s="101"/>
      <c r="AZ498" s="101"/>
      <c r="BA498" s="101"/>
      <c r="BB498" s="101"/>
      <c r="BC498" s="101"/>
      <c r="BD498" s="101"/>
    </row>
    <row r="499" spans="1:56" s="165" customFormat="1" x14ac:dyDescent="0.2">
      <c r="A499" s="101">
        <v>31</v>
      </c>
      <c r="B499" s="155"/>
      <c r="C499" s="197"/>
      <c r="D499" s="198"/>
      <c r="E499" s="197"/>
      <c r="F499" s="197"/>
      <c r="G499" s="199"/>
      <c r="H499" s="197"/>
      <c r="I499" s="200"/>
      <c r="J499" s="101"/>
      <c r="K499" s="101"/>
      <c r="L499" s="101"/>
      <c r="M499" s="101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  <c r="AA499" s="101"/>
      <c r="AB499" s="101"/>
      <c r="AC499" s="101"/>
      <c r="AD499" s="101"/>
      <c r="AE499" s="101"/>
      <c r="AF499" s="101"/>
      <c r="AG499" s="101"/>
      <c r="AH499" s="101"/>
      <c r="AI499" s="101"/>
      <c r="AJ499" s="101"/>
      <c r="AK499" s="101"/>
      <c r="AL499" s="101"/>
      <c r="AM499" s="101"/>
      <c r="AN499" s="101"/>
      <c r="AO499" s="101"/>
      <c r="AP499" s="101"/>
      <c r="AQ499" s="101"/>
      <c r="AR499" s="101"/>
      <c r="AS499" s="101"/>
      <c r="AT499" s="101"/>
      <c r="AU499" s="101"/>
      <c r="AV499" s="101"/>
      <c r="AW499" s="101"/>
      <c r="AX499" s="101"/>
      <c r="AY499" s="101"/>
      <c r="AZ499" s="101"/>
      <c r="BA499" s="101"/>
      <c r="BB499" s="101"/>
      <c r="BC499" s="101"/>
      <c r="BD499" s="101"/>
    </row>
    <row r="500" spans="1:56" s="165" customFormat="1" x14ac:dyDescent="0.2">
      <c r="A500" s="101"/>
      <c r="B500" s="155"/>
      <c r="C500" s="197"/>
      <c r="D500" s="201"/>
      <c r="E500" s="197"/>
      <c r="F500" s="197"/>
      <c r="G500" s="199"/>
      <c r="H500" s="197"/>
      <c r="I500" s="202"/>
      <c r="J500" s="101"/>
      <c r="K500" s="101"/>
      <c r="L500" s="101"/>
      <c r="M500" s="101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  <c r="AA500" s="101"/>
      <c r="AB500" s="101"/>
      <c r="AC500" s="101"/>
      <c r="AD500" s="101"/>
      <c r="AE500" s="101"/>
      <c r="AF500" s="101"/>
      <c r="AG500" s="101"/>
      <c r="AH500" s="101"/>
      <c r="AI500" s="101"/>
      <c r="AJ500" s="101"/>
      <c r="AK500" s="101"/>
      <c r="AL500" s="101"/>
      <c r="AM500" s="101"/>
      <c r="AN500" s="101"/>
      <c r="AO500" s="101"/>
      <c r="AP500" s="101"/>
      <c r="AQ500" s="101"/>
      <c r="AR500" s="101"/>
      <c r="AS500" s="101"/>
      <c r="AT500" s="101"/>
      <c r="AU500" s="101"/>
      <c r="AV500" s="101"/>
      <c r="AW500" s="101"/>
      <c r="AX500" s="101"/>
      <c r="AY500" s="101"/>
      <c r="AZ500" s="101"/>
      <c r="BA500" s="101"/>
      <c r="BB500" s="101"/>
      <c r="BC500" s="101"/>
      <c r="BD500" s="101"/>
    </row>
    <row r="501" spans="1:56" s="165" customFormat="1" x14ac:dyDescent="0.2">
      <c r="A501" s="101"/>
      <c r="B501" s="155"/>
      <c r="C501" s="197"/>
      <c r="D501" s="201"/>
      <c r="E501" s="197"/>
      <c r="F501" s="197"/>
      <c r="G501" s="199"/>
      <c r="H501" s="197"/>
      <c r="I501" s="202"/>
      <c r="J501" s="101"/>
      <c r="K501" s="101"/>
      <c r="L501" s="101"/>
      <c r="M501" s="101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  <c r="AA501" s="101"/>
      <c r="AB501" s="101"/>
      <c r="AC501" s="101"/>
      <c r="AD501" s="101"/>
      <c r="AE501" s="101"/>
      <c r="AF501" s="101"/>
      <c r="AG501" s="101"/>
      <c r="AH501" s="101"/>
      <c r="AI501" s="101"/>
      <c r="AJ501" s="101"/>
      <c r="AK501" s="101"/>
      <c r="AL501" s="101"/>
      <c r="AM501" s="101"/>
      <c r="AN501" s="101"/>
      <c r="AO501" s="101"/>
      <c r="AP501" s="101"/>
      <c r="AQ501" s="101"/>
      <c r="AR501" s="101"/>
      <c r="AS501" s="101"/>
      <c r="AT501" s="101"/>
      <c r="AU501" s="101"/>
      <c r="AV501" s="101"/>
      <c r="AW501" s="101"/>
      <c r="AX501" s="101"/>
      <c r="AY501" s="101"/>
      <c r="AZ501" s="101"/>
      <c r="BA501" s="101"/>
      <c r="BB501" s="101"/>
      <c r="BC501" s="101"/>
      <c r="BD501" s="101"/>
    </row>
    <row r="502" spans="1:56" s="165" customFormat="1" x14ac:dyDescent="0.2">
      <c r="A502" s="101"/>
      <c r="B502" s="155"/>
      <c r="C502" s="197"/>
      <c r="D502" s="198"/>
      <c r="E502" s="197"/>
      <c r="F502" s="197"/>
      <c r="G502" s="199"/>
      <c r="H502" s="197"/>
      <c r="I502" s="202"/>
      <c r="J502" s="101"/>
      <c r="K502" s="101"/>
      <c r="L502" s="101"/>
      <c r="M502" s="101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  <c r="AA502" s="101"/>
      <c r="AB502" s="101"/>
      <c r="AC502" s="101"/>
      <c r="AD502" s="101"/>
      <c r="AE502" s="101"/>
      <c r="AF502" s="101"/>
      <c r="AG502" s="101"/>
      <c r="AH502" s="101"/>
      <c r="AI502" s="101"/>
      <c r="AJ502" s="101"/>
      <c r="AK502" s="101"/>
      <c r="AL502" s="101"/>
      <c r="AM502" s="101"/>
      <c r="AN502" s="101"/>
      <c r="AO502" s="101"/>
      <c r="AP502" s="101"/>
      <c r="AQ502" s="101"/>
      <c r="AR502" s="101"/>
      <c r="AS502" s="101"/>
      <c r="AT502" s="101"/>
      <c r="AU502" s="101"/>
      <c r="AV502" s="101"/>
      <c r="AW502" s="101"/>
      <c r="AX502" s="101"/>
      <c r="AY502" s="101"/>
      <c r="AZ502" s="101"/>
      <c r="BA502" s="101"/>
      <c r="BB502" s="101"/>
      <c r="BC502" s="101"/>
      <c r="BD502" s="101"/>
    </row>
    <row r="503" spans="1:56" s="165" customFormat="1" x14ac:dyDescent="0.2">
      <c r="A503" s="101"/>
      <c r="B503" s="155"/>
      <c r="C503" s="197"/>
      <c r="D503" s="201"/>
      <c r="E503" s="197"/>
      <c r="F503" s="197"/>
      <c r="G503" s="199"/>
      <c r="H503" s="197"/>
      <c r="I503" s="200"/>
      <c r="J503" s="101"/>
      <c r="K503" s="101"/>
      <c r="L503" s="101"/>
      <c r="M503" s="101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  <c r="AA503" s="101"/>
      <c r="AB503" s="101"/>
      <c r="AC503" s="101"/>
      <c r="AD503" s="101"/>
      <c r="AE503" s="101"/>
      <c r="AF503" s="101"/>
      <c r="AG503" s="101"/>
      <c r="AH503" s="101"/>
      <c r="AI503" s="101"/>
      <c r="AJ503" s="101"/>
      <c r="AK503" s="101"/>
      <c r="AL503" s="101"/>
      <c r="AM503" s="101"/>
      <c r="AN503" s="101"/>
      <c r="AO503" s="101"/>
      <c r="AP503" s="101"/>
      <c r="AQ503" s="101"/>
      <c r="AR503" s="101"/>
      <c r="AS503" s="101"/>
      <c r="AT503" s="101"/>
      <c r="AU503" s="101"/>
      <c r="AV503" s="101"/>
      <c r="AW503" s="101"/>
      <c r="AX503" s="101"/>
      <c r="AY503" s="101"/>
      <c r="AZ503" s="101"/>
      <c r="BA503" s="101"/>
      <c r="BB503" s="101"/>
      <c r="BC503" s="101"/>
      <c r="BD503" s="101"/>
    </row>
    <row r="504" spans="1:56" s="203" customFormat="1" x14ac:dyDescent="0.2">
      <c r="A504" s="101">
        <v>32</v>
      </c>
      <c r="B504" s="155"/>
      <c r="C504" s="160"/>
      <c r="D504" s="155"/>
      <c r="E504" s="156"/>
      <c r="F504" s="156"/>
      <c r="G504" s="162"/>
      <c r="H504" s="161"/>
      <c r="I504" s="156"/>
      <c r="J504" s="101"/>
      <c r="K504" s="101"/>
      <c r="L504" s="101"/>
      <c r="M504" s="101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  <c r="AA504" s="101"/>
      <c r="AB504" s="101"/>
      <c r="AC504" s="101"/>
      <c r="AD504" s="101"/>
      <c r="AE504" s="101"/>
      <c r="AF504" s="101"/>
      <c r="AG504" s="101"/>
      <c r="AH504" s="101"/>
      <c r="AI504" s="101"/>
      <c r="AJ504" s="101"/>
      <c r="AK504" s="101"/>
      <c r="AL504" s="101"/>
      <c r="AM504" s="101"/>
      <c r="AN504" s="101"/>
      <c r="AO504" s="101"/>
      <c r="AP504" s="101"/>
      <c r="AQ504" s="101"/>
      <c r="AR504" s="101"/>
      <c r="AS504" s="101"/>
      <c r="AT504" s="101"/>
      <c r="AU504" s="101"/>
      <c r="AV504" s="101"/>
      <c r="AW504" s="101"/>
      <c r="AX504" s="101"/>
      <c r="AY504" s="101"/>
      <c r="AZ504" s="101"/>
      <c r="BA504" s="101"/>
      <c r="BB504" s="101"/>
      <c r="BC504" s="101"/>
      <c r="BD504" s="101"/>
    </row>
    <row r="505" spans="1:56" s="203" customFormat="1" x14ac:dyDescent="0.2">
      <c r="A505" s="101"/>
      <c r="B505" s="155"/>
      <c r="C505" s="160"/>
      <c r="D505" s="155"/>
      <c r="E505" s="156"/>
      <c r="F505" s="156"/>
      <c r="G505" s="162"/>
      <c r="H505" s="161"/>
      <c r="I505" s="156"/>
      <c r="J505" s="101"/>
      <c r="K505" s="101"/>
      <c r="L505" s="101"/>
      <c r="M505" s="101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  <c r="AA505" s="101"/>
      <c r="AB505" s="101"/>
      <c r="AC505" s="101"/>
      <c r="AD505" s="101"/>
      <c r="AE505" s="101"/>
      <c r="AF505" s="101"/>
      <c r="AG505" s="101"/>
      <c r="AH505" s="101"/>
      <c r="AI505" s="101"/>
      <c r="AJ505" s="101"/>
      <c r="AK505" s="101"/>
      <c r="AL505" s="101"/>
      <c r="AM505" s="101"/>
      <c r="AN505" s="101"/>
      <c r="AO505" s="101"/>
      <c r="AP505" s="101"/>
      <c r="AQ505" s="101"/>
      <c r="AR505" s="101"/>
      <c r="AS505" s="101"/>
      <c r="AT505" s="101"/>
      <c r="AU505" s="101"/>
      <c r="AV505" s="101"/>
      <c r="AW505" s="101"/>
      <c r="AX505" s="101"/>
      <c r="AY505" s="101"/>
      <c r="AZ505" s="101"/>
      <c r="BA505" s="101"/>
      <c r="BB505" s="101"/>
      <c r="BC505" s="101"/>
      <c r="BD505" s="101"/>
    </row>
    <row r="506" spans="1:56" s="203" customFormat="1" x14ac:dyDescent="0.2">
      <c r="A506" s="101"/>
      <c r="B506" s="155"/>
      <c r="C506" s="160"/>
      <c r="D506" s="155"/>
      <c r="E506" s="156"/>
      <c r="F506" s="156"/>
      <c r="G506" s="162"/>
      <c r="H506" s="161"/>
      <c r="I506" s="156"/>
      <c r="J506" s="101"/>
      <c r="K506" s="101"/>
      <c r="L506" s="101"/>
      <c r="M506" s="101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  <c r="AA506" s="101"/>
      <c r="AB506" s="101"/>
      <c r="AC506" s="101"/>
      <c r="AD506" s="101"/>
      <c r="AE506" s="101"/>
      <c r="AF506" s="101"/>
      <c r="AG506" s="101"/>
      <c r="AH506" s="101"/>
      <c r="AI506" s="101"/>
      <c r="AJ506" s="101"/>
      <c r="AK506" s="101"/>
      <c r="AL506" s="101"/>
      <c r="AM506" s="101"/>
      <c r="AN506" s="101"/>
      <c r="AO506" s="101"/>
      <c r="AP506" s="101"/>
      <c r="AQ506" s="101"/>
      <c r="AR506" s="101"/>
      <c r="AS506" s="101"/>
      <c r="AT506" s="101"/>
      <c r="AU506" s="101"/>
      <c r="AV506" s="101"/>
      <c r="AW506" s="101"/>
      <c r="AX506" s="101"/>
      <c r="AY506" s="101"/>
      <c r="AZ506" s="101"/>
      <c r="BA506" s="101"/>
      <c r="BB506" s="101"/>
      <c r="BC506" s="101"/>
      <c r="BD506" s="101"/>
    </row>
    <row r="507" spans="1:56" s="203" customFormat="1" x14ac:dyDescent="0.2">
      <c r="A507" s="101"/>
      <c r="B507" s="155"/>
      <c r="C507" s="160"/>
      <c r="D507" s="155"/>
      <c r="E507" s="156"/>
      <c r="F507" s="156"/>
      <c r="G507" s="162"/>
      <c r="H507" s="161"/>
      <c r="I507" s="156"/>
      <c r="J507" s="101"/>
      <c r="K507" s="101"/>
      <c r="L507" s="101"/>
      <c r="M507" s="101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  <c r="AA507" s="101"/>
      <c r="AB507" s="101"/>
      <c r="AC507" s="101"/>
      <c r="AD507" s="101"/>
      <c r="AE507" s="101"/>
      <c r="AF507" s="101"/>
      <c r="AG507" s="101"/>
      <c r="AH507" s="101"/>
      <c r="AI507" s="101"/>
      <c r="AJ507" s="101"/>
      <c r="AK507" s="101"/>
      <c r="AL507" s="101"/>
      <c r="AM507" s="101"/>
      <c r="AN507" s="101"/>
      <c r="AO507" s="101"/>
      <c r="AP507" s="101"/>
      <c r="AQ507" s="101"/>
      <c r="AR507" s="101"/>
      <c r="AS507" s="101"/>
      <c r="AT507" s="101"/>
      <c r="AU507" s="101"/>
      <c r="AV507" s="101"/>
      <c r="AW507" s="101"/>
      <c r="AX507" s="101"/>
      <c r="AY507" s="101"/>
      <c r="AZ507" s="101"/>
      <c r="BA507" s="101"/>
      <c r="BB507" s="101"/>
      <c r="BC507" s="101"/>
      <c r="BD507" s="101"/>
    </row>
    <row r="508" spans="1:56" s="203" customFormat="1" x14ac:dyDescent="0.2">
      <c r="A508" s="101"/>
      <c r="B508" s="155"/>
      <c r="C508" s="160"/>
      <c r="D508" s="155"/>
      <c r="E508" s="156"/>
      <c r="F508" s="156"/>
      <c r="G508" s="162"/>
      <c r="H508" s="161"/>
      <c r="I508" s="156"/>
      <c r="J508" s="101"/>
      <c r="K508" s="101"/>
      <c r="L508" s="101"/>
      <c r="M508" s="101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  <c r="AA508" s="101"/>
      <c r="AB508" s="101"/>
      <c r="AC508" s="101"/>
      <c r="AD508" s="101"/>
      <c r="AE508" s="101"/>
      <c r="AF508" s="101"/>
      <c r="AG508" s="101"/>
      <c r="AH508" s="101"/>
      <c r="AI508" s="101"/>
      <c r="AJ508" s="101"/>
      <c r="AK508" s="101"/>
      <c r="AL508" s="101"/>
      <c r="AM508" s="101"/>
      <c r="AN508" s="101"/>
      <c r="AO508" s="101"/>
      <c r="AP508" s="101"/>
      <c r="AQ508" s="101"/>
      <c r="AR508" s="101"/>
      <c r="AS508" s="101"/>
      <c r="AT508" s="101"/>
      <c r="AU508" s="101"/>
      <c r="AV508" s="101"/>
      <c r="AW508" s="101"/>
      <c r="AX508" s="101"/>
      <c r="AY508" s="101"/>
      <c r="AZ508" s="101"/>
      <c r="BA508" s="101"/>
      <c r="BB508" s="101"/>
      <c r="BC508" s="101"/>
      <c r="BD508" s="101"/>
    </row>
    <row r="509" spans="1:56" s="203" customFormat="1" x14ac:dyDescent="0.2">
      <c r="A509" s="101"/>
      <c r="B509" s="155"/>
      <c r="C509" s="160"/>
      <c r="D509" s="155"/>
      <c r="E509" s="156"/>
      <c r="F509" s="156"/>
      <c r="G509" s="162"/>
      <c r="H509" s="161"/>
      <c r="I509" s="156"/>
      <c r="J509" s="101"/>
      <c r="K509" s="101"/>
      <c r="L509" s="101"/>
      <c r="M509" s="101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  <c r="AA509" s="101"/>
      <c r="AB509" s="101"/>
      <c r="AC509" s="101"/>
      <c r="AD509" s="101"/>
      <c r="AE509" s="101"/>
      <c r="AF509" s="101"/>
      <c r="AG509" s="101"/>
      <c r="AH509" s="101"/>
      <c r="AI509" s="101"/>
      <c r="AJ509" s="101"/>
      <c r="AK509" s="101"/>
      <c r="AL509" s="101"/>
      <c r="AM509" s="101"/>
      <c r="AN509" s="101"/>
      <c r="AO509" s="101"/>
      <c r="AP509" s="101"/>
      <c r="AQ509" s="101"/>
      <c r="AR509" s="101"/>
      <c r="AS509" s="101"/>
      <c r="AT509" s="101"/>
      <c r="AU509" s="101"/>
      <c r="AV509" s="101"/>
      <c r="AW509" s="101"/>
      <c r="AX509" s="101"/>
      <c r="AY509" s="101"/>
      <c r="AZ509" s="101"/>
      <c r="BA509" s="101"/>
      <c r="BB509" s="101"/>
      <c r="BC509" s="101"/>
      <c r="BD509" s="101"/>
    </row>
    <row r="510" spans="1:56" s="203" customFormat="1" x14ac:dyDescent="0.2">
      <c r="A510" s="101"/>
      <c r="B510" s="155"/>
      <c r="C510" s="160"/>
      <c r="D510" s="155"/>
      <c r="E510" s="156"/>
      <c r="F510" s="156"/>
      <c r="G510" s="162"/>
      <c r="H510" s="161"/>
      <c r="I510" s="156"/>
      <c r="J510" s="101"/>
      <c r="K510" s="101"/>
      <c r="L510" s="101"/>
      <c r="M510" s="101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  <c r="AA510" s="101"/>
      <c r="AB510" s="101"/>
      <c r="AC510" s="101"/>
      <c r="AD510" s="101"/>
      <c r="AE510" s="101"/>
      <c r="AF510" s="101"/>
      <c r="AG510" s="101"/>
      <c r="AH510" s="101"/>
      <c r="AI510" s="101"/>
      <c r="AJ510" s="101"/>
      <c r="AK510" s="101"/>
      <c r="AL510" s="101"/>
      <c r="AM510" s="101"/>
      <c r="AN510" s="101"/>
      <c r="AO510" s="101"/>
      <c r="AP510" s="101"/>
      <c r="AQ510" s="101"/>
      <c r="AR510" s="101"/>
      <c r="AS510" s="101"/>
      <c r="AT510" s="101"/>
      <c r="AU510" s="101"/>
      <c r="AV510" s="101"/>
      <c r="AW510" s="101"/>
      <c r="AX510" s="101"/>
      <c r="AY510" s="101"/>
      <c r="AZ510" s="101"/>
      <c r="BA510" s="101"/>
      <c r="BB510" s="101"/>
      <c r="BC510" s="101"/>
      <c r="BD510" s="101"/>
    </row>
    <row r="511" spans="1:56" s="203" customFormat="1" x14ac:dyDescent="0.2">
      <c r="A511" s="101"/>
      <c r="B511" s="155"/>
      <c r="C511" s="160"/>
      <c r="D511" s="155"/>
      <c r="E511" s="156"/>
      <c r="F511" s="156"/>
      <c r="G511" s="162"/>
      <c r="H511" s="161"/>
      <c r="I511" s="156"/>
      <c r="J511" s="101"/>
      <c r="K511" s="101"/>
      <c r="L511" s="101"/>
      <c r="M511" s="101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  <c r="AA511" s="101"/>
      <c r="AB511" s="101"/>
      <c r="AC511" s="101"/>
      <c r="AD511" s="101"/>
      <c r="AE511" s="101"/>
      <c r="AF511" s="101"/>
      <c r="AG511" s="101"/>
      <c r="AH511" s="101"/>
      <c r="AI511" s="101"/>
      <c r="AJ511" s="101"/>
      <c r="AK511" s="101"/>
      <c r="AL511" s="101"/>
      <c r="AM511" s="101"/>
      <c r="AN511" s="101"/>
      <c r="AO511" s="101"/>
      <c r="AP511" s="101"/>
      <c r="AQ511" s="101"/>
      <c r="AR511" s="101"/>
      <c r="AS511" s="101"/>
      <c r="AT511" s="101"/>
      <c r="AU511" s="101"/>
      <c r="AV511" s="101"/>
      <c r="AW511" s="101"/>
      <c r="AX511" s="101"/>
      <c r="AY511" s="101"/>
      <c r="AZ511" s="101"/>
      <c r="BA511" s="101"/>
      <c r="BB511" s="101"/>
      <c r="BC511" s="101"/>
      <c r="BD511" s="101"/>
    </row>
    <row r="512" spans="1:56" s="203" customFormat="1" x14ac:dyDescent="0.2">
      <c r="A512" s="101"/>
      <c r="B512" s="155"/>
      <c r="C512" s="160"/>
      <c r="D512" s="155"/>
      <c r="E512" s="156"/>
      <c r="F512" s="156"/>
      <c r="G512" s="162"/>
      <c r="H512" s="161"/>
      <c r="I512" s="156"/>
      <c r="J512" s="101"/>
      <c r="K512" s="101"/>
      <c r="L512" s="101"/>
      <c r="M512" s="101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  <c r="AA512" s="101"/>
      <c r="AB512" s="101"/>
      <c r="AC512" s="101"/>
      <c r="AD512" s="101"/>
      <c r="AE512" s="101"/>
      <c r="AF512" s="101"/>
      <c r="AG512" s="101"/>
      <c r="AH512" s="101"/>
      <c r="AI512" s="101"/>
      <c r="AJ512" s="101"/>
      <c r="AK512" s="101"/>
      <c r="AL512" s="101"/>
      <c r="AM512" s="101"/>
      <c r="AN512" s="101"/>
      <c r="AO512" s="101"/>
      <c r="AP512" s="101"/>
      <c r="AQ512" s="101"/>
      <c r="AR512" s="101"/>
      <c r="AS512" s="101"/>
      <c r="AT512" s="101"/>
      <c r="AU512" s="101"/>
      <c r="AV512" s="101"/>
      <c r="AW512" s="101"/>
      <c r="AX512" s="101"/>
      <c r="AY512" s="101"/>
      <c r="AZ512" s="101"/>
      <c r="BA512" s="101"/>
      <c r="BB512" s="101"/>
      <c r="BC512" s="101"/>
      <c r="BD512" s="101"/>
    </row>
    <row r="513" spans="1:56" s="203" customFormat="1" x14ac:dyDescent="0.2">
      <c r="A513" s="101"/>
      <c r="B513" s="155"/>
      <c r="C513" s="160"/>
      <c r="D513" s="155"/>
      <c r="E513" s="156"/>
      <c r="F513" s="156"/>
      <c r="G513" s="162"/>
      <c r="H513" s="161"/>
      <c r="I513" s="156"/>
      <c r="J513" s="101"/>
      <c r="K513" s="101"/>
      <c r="L513" s="101"/>
      <c r="M513" s="101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  <c r="AA513" s="101"/>
      <c r="AB513" s="101"/>
      <c r="AC513" s="101"/>
      <c r="AD513" s="101"/>
      <c r="AE513" s="101"/>
      <c r="AF513" s="101"/>
      <c r="AG513" s="101"/>
      <c r="AH513" s="101"/>
      <c r="AI513" s="101"/>
      <c r="AJ513" s="101"/>
      <c r="AK513" s="101"/>
      <c r="AL513" s="101"/>
      <c r="AM513" s="101"/>
      <c r="AN513" s="101"/>
      <c r="AO513" s="101"/>
      <c r="AP513" s="101"/>
      <c r="AQ513" s="101"/>
      <c r="AR513" s="101"/>
      <c r="AS513" s="101"/>
      <c r="AT513" s="101"/>
      <c r="AU513" s="101"/>
      <c r="AV513" s="101"/>
      <c r="AW513" s="101"/>
      <c r="AX513" s="101"/>
      <c r="AY513" s="101"/>
      <c r="AZ513" s="101"/>
      <c r="BA513" s="101"/>
      <c r="BB513" s="101"/>
      <c r="BC513" s="101"/>
      <c r="BD513" s="101"/>
    </row>
    <row r="514" spans="1:56" s="203" customFormat="1" x14ac:dyDescent="0.2">
      <c r="A514" s="101"/>
      <c r="B514" s="155"/>
      <c r="C514" s="160"/>
      <c r="D514" s="155"/>
      <c r="E514" s="156"/>
      <c r="F514" s="156"/>
      <c r="G514" s="162"/>
      <c r="H514" s="161"/>
      <c r="I514" s="156"/>
      <c r="J514" s="101"/>
      <c r="K514" s="101"/>
      <c r="L514" s="101"/>
      <c r="M514" s="101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  <c r="AA514" s="101"/>
      <c r="AB514" s="101"/>
      <c r="AC514" s="101"/>
      <c r="AD514" s="101"/>
      <c r="AE514" s="101"/>
      <c r="AF514" s="101"/>
      <c r="AG514" s="101"/>
      <c r="AH514" s="101"/>
      <c r="AI514" s="101"/>
      <c r="AJ514" s="101"/>
      <c r="AK514" s="101"/>
      <c r="AL514" s="101"/>
      <c r="AM514" s="101"/>
      <c r="AN514" s="101"/>
      <c r="AO514" s="101"/>
      <c r="AP514" s="101"/>
      <c r="AQ514" s="101"/>
      <c r="AR514" s="101"/>
      <c r="AS514" s="101"/>
      <c r="AT514" s="101"/>
      <c r="AU514" s="101"/>
      <c r="AV514" s="101"/>
      <c r="AW514" s="101"/>
      <c r="AX514" s="101"/>
      <c r="AY514" s="101"/>
      <c r="AZ514" s="101"/>
      <c r="BA514" s="101"/>
      <c r="BB514" s="101"/>
      <c r="BC514" s="101"/>
      <c r="BD514" s="101"/>
    </row>
    <row r="515" spans="1:56" s="203" customFormat="1" x14ac:dyDescent="0.2">
      <c r="A515" s="101"/>
      <c r="B515" s="155"/>
      <c r="C515" s="160"/>
      <c r="D515" s="155"/>
      <c r="E515" s="156"/>
      <c r="F515" s="156"/>
      <c r="G515" s="162"/>
      <c r="H515" s="161"/>
      <c r="I515" s="156"/>
      <c r="J515" s="101"/>
      <c r="K515" s="101"/>
      <c r="L515" s="101"/>
      <c r="M515" s="101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  <c r="AA515" s="101"/>
      <c r="AB515" s="101"/>
      <c r="AC515" s="101"/>
      <c r="AD515" s="101"/>
      <c r="AE515" s="101"/>
      <c r="AF515" s="101"/>
      <c r="AG515" s="101"/>
      <c r="AH515" s="101"/>
      <c r="AI515" s="101"/>
      <c r="AJ515" s="101"/>
      <c r="AK515" s="101"/>
      <c r="AL515" s="101"/>
      <c r="AM515" s="101"/>
      <c r="AN515" s="101"/>
      <c r="AO515" s="101"/>
      <c r="AP515" s="101"/>
      <c r="AQ515" s="101"/>
      <c r="AR515" s="101"/>
      <c r="AS515" s="101"/>
      <c r="AT515" s="101"/>
      <c r="AU515" s="101"/>
      <c r="AV515" s="101"/>
      <c r="AW515" s="101"/>
      <c r="AX515" s="101"/>
      <c r="AY515" s="101"/>
      <c r="AZ515" s="101"/>
      <c r="BA515" s="101"/>
      <c r="BB515" s="101"/>
      <c r="BC515" s="101"/>
      <c r="BD515" s="101"/>
    </row>
    <row r="516" spans="1:56" s="203" customFormat="1" x14ac:dyDescent="0.2">
      <c r="A516" s="101"/>
      <c r="B516" s="155"/>
      <c r="C516" s="160"/>
      <c r="D516" s="155"/>
      <c r="E516" s="156"/>
      <c r="F516" s="156"/>
      <c r="G516" s="162"/>
      <c r="H516" s="161"/>
      <c r="I516" s="156"/>
      <c r="J516" s="101"/>
      <c r="K516" s="101"/>
      <c r="L516" s="101"/>
      <c r="M516" s="101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  <c r="AA516" s="101"/>
      <c r="AB516" s="101"/>
      <c r="AC516" s="101"/>
      <c r="AD516" s="101"/>
      <c r="AE516" s="101"/>
      <c r="AF516" s="101"/>
      <c r="AG516" s="101"/>
      <c r="AH516" s="101"/>
      <c r="AI516" s="101"/>
      <c r="AJ516" s="101"/>
      <c r="AK516" s="101"/>
      <c r="AL516" s="101"/>
      <c r="AM516" s="101"/>
      <c r="AN516" s="101"/>
      <c r="AO516" s="101"/>
      <c r="AP516" s="101"/>
      <c r="AQ516" s="101"/>
      <c r="AR516" s="101"/>
      <c r="AS516" s="101"/>
      <c r="AT516" s="101"/>
      <c r="AU516" s="101"/>
      <c r="AV516" s="101"/>
      <c r="AW516" s="101"/>
      <c r="AX516" s="101"/>
      <c r="AY516" s="101"/>
      <c r="AZ516" s="101"/>
      <c r="BA516" s="101"/>
      <c r="BB516" s="101"/>
      <c r="BC516" s="101"/>
      <c r="BD516" s="101"/>
    </row>
    <row r="517" spans="1:56" s="203" customFormat="1" x14ac:dyDescent="0.2">
      <c r="A517" s="101"/>
      <c r="B517" s="155"/>
      <c r="C517" s="160"/>
      <c r="D517" s="155"/>
      <c r="E517" s="156"/>
      <c r="F517" s="156"/>
      <c r="G517" s="162"/>
      <c r="H517" s="161"/>
      <c r="I517" s="156"/>
      <c r="J517" s="101"/>
      <c r="K517" s="101"/>
      <c r="L517" s="101"/>
      <c r="M517" s="101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  <c r="AA517" s="101"/>
      <c r="AB517" s="101"/>
      <c r="AC517" s="101"/>
      <c r="AD517" s="101"/>
      <c r="AE517" s="101"/>
      <c r="AF517" s="101"/>
      <c r="AG517" s="101"/>
      <c r="AH517" s="101"/>
      <c r="AI517" s="101"/>
      <c r="AJ517" s="101"/>
      <c r="AK517" s="101"/>
      <c r="AL517" s="101"/>
      <c r="AM517" s="101"/>
      <c r="AN517" s="101"/>
      <c r="AO517" s="101"/>
      <c r="AP517" s="101"/>
      <c r="AQ517" s="101"/>
      <c r="AR517" s="101"/>
      <c r="AS517" s="101"/>
      <c r="AT517" s="101"/>
      <c r="AU517" s="101"/>
      <c r="AV517" s="101"/>
      <c r="AW517" s="101"/>
      <c r="AX517" s="101"/>
      <c r="AY517" s="101"/>
      <c r="AZ517" s="101"/>
      <c r="BA517" s="101"/>
      <c r="BB517" s="101"/>
      <c r="BC517" s="101"/>
      <c r="BD517" s="101"/>
    </row>
    <row r="518" spans="1:56" s="203" customFormat="1" x14ac:dyDescent="0.2">
      <c r="A518" s="101"/>
      <c r="B518" s="155"/>
      <c r="C518" s="160"/>
      <c r="D518" s="155"/>
      <c r="E518" s="156"/>
      <c r="F518" s="156"/>
      <c r="G518" s="162"/>
      <c r="H518" s="161"/>
      <c r="I518" s="156"/>
      <c r="J518" s="101"/>
      <c r="K518" s="101"/>
      <c r="L518" s="101"/>
      <c r="M518" s="101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  <c r="AA518" s="101"/>
      <c r="AB518" s="101"/>
      <c r="AC518" s="101"/>
      <c r="AD518" s="101"/>
      <c r="AE518" s="101"/>
      <c r="AF518" s="101"/>
      <c r="AG518" s="101"/>
      <c r="AH518" s="101"/>
      <c r="AI518" s="101"/>
      <c r="AJ518" s="101"/>
      <c r="AK518" s="101"/>
      <c r="AL518" s="101"/>
      <c r="AM518" s="101"/>
      <c r="AN518" s="101"/>
      <c r="AO518" s="101"/>
      <c r="AP518" s="101"/>
      <c r="AQ518" s="101"/>
      <c r="AR518" s="101"/>
      <c r="AS518" s="101"/>
      <c r="AT518" s="101"/>
      <c r="AU518" s="101"/>
      <c r="AV518" s="101"/>
      <c r="AW518" s="101"/>
      <c r="AX518" s="101"/>
      <c r="AY518" s="101"/>
      <c r="AZ518" s="101"/>
      <c r="BA518" s="101"/>
      <c r="BB518" s="101"/>
      <c r="BC518" s="101"/>
      <c r="BD518" s="101"/>
    </row>
    <row r="519" spans="1:56" s="203" customFormat="1" x14ac:dyDescent="0.2">
      <c r="A519" s="101"/>
      <c r="B519" s="155"/>
      <c r="C519" s="160"/>
      <c r="D519" s="155"/>
      <c r="E519" s="156"/>
      <c r="F519" s="156"/>
      <c r="G519" s="162"/>
      <c r="H519" s="161"/>
      <c r="I519" s="156"/>
      <c r="J519" s="101"/>
      <c r="K519" s="101"/>
      <c r="L519" s="101"/>
      <c r="M519" s="101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  <c r="AA519" s="101"/>
      <c r="AB519" s="101"/>
      <c r="AC519" s="101"/>
      <c r="AD519" s="101"/>
      <c r="AE519" s="101"/>
      <c r="AF519" s="101"/>
      <c r="AG519" s="101"/>
      <c r="AH519" s="101"/>
      <c r="AI519" s="101"/>
      <c r="AJ519" s="101"/>
      <c r="AK519" s="101"/>
      <c r="AL519" s="101"/>
      <c r="AM519" s="101"/>
      <c r="AN519" s="101"/>
      <c r="AO519" s="101"/>
      <c r="AP519" s="101"/>
      <c r="AQ519" s="101"/>
      <c r="AR519" s="101"/>
      <c r="AS519" s="101"/>
      <c r="AT519" s="101"/>
      <c r="AU519" s="101"/>
      <c r="AV519" s="101"/>
      <c r="AW519" s="101"/>
      <c r="AX519" s="101"/>
      <c r="AY519" s="101"/>
      <c r="AZ519" s="101"/>
      <c r="BA519" s="101"/>
      <c r="BB519" s="101"/>
      <c r="BC519" s="101"/>
      <c r="BD519" s="101"/>
    </row>
    <row r="520" spans="1:56" s="203" customFormat="1" x14ac:dyDescent="0.2">
      <c r="A520" s="101"/>
      <c r="B520" s="155"/>
      <c r="C520" s="160"/>
      <c r="D520" s="155"/>
      <c r="E520" s="156"/>
      <c r="F520" s="156"/>
      <c r="G520" s="162"/>
      <c r="H520" s="161"/>
      <c r="I520" s="156"/>
      <c r="J520" s="101"/>
      <c r="K520" s="101"/>
      <c r="L520" s="101"/>
      <c r="M520" s="101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  <c r="AA520" s="101"/>
      <c r="AB520" s="101"/>
      <c r="AC520" s="101"/>
      <c r="AD520" s="101"/>
      <c r="AE520" s="101"/>
      <c r="AF520" s="101"/>
      <c r="AG520" s="101"/>
      <c r="AH520" s="101"/>
      <c r="AI520" s="101"/>
      <c r="AJ520" s="101"/>
      <c r="AK520" s="101"/>
      <c r="AL520" s="101"/>
      <c r="AM520" s="101"/>
      <c r="AN520" s="101"/>
      <c r="AO520" s="101"/>
      <c r="AP520" s="101"/>
      <c r="AQ520" s="101"/>
      <c r="AR520" s="101"/>
      <c r="AS520" s="101"/>
      <c r="AT520" s="101"/>
      <c r="AU520" s="101"/>
      <c r="AV520" s="101"/>
      <c r="AW520" s="101"/>
      <c r="AX520" s="101"/>
      <c r="AY520" s="101"/>
      <c r="AZ520" s="101"/>
      <c r="BA520" s="101"/>
      <c r="BB520" s="101"/>
      <c r="BC520" s="101"/>
      <c r="BD520" s="101"/>
    </row>
    <row r="521" spans="1:56" s="203" customFormat="1" x14ac:dyDescent="0.2">
      <c r="A521" s="101"/>
      <c r="B521" s="155"/>
      <c r="C521" s="160"/>
      <c r="D521" s="155"/>
      <c r="E521" s="156"/>
      <c r="F521" s="156"/>
      <c r="G521" s="162"/>
      <c r="H521" s="161"/>
      <c r="I521" s="156"/>
      <c r="J521" s="101"/>
      <c r="K521" s="101"/>
      <c r="L521" s="101"/>
      <c r="M521" s="101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  <c r="AA521" s="101"/>
      <c r="AB521" s="101"/>
      <c r="AC521" s="101"/>
      <c r="AD521" s="101"/>
      <c r="AE521" s="101"/>
      <c r="AF521" s="101"/>
      <c r="AG521" s="101"/>
      <c r="AH521" s="101"/>
      <c r="AI521" s="101"/>
      <c r="AJ521" s="101"/>
      <c r="AK521" s="101"/>
      <c r="AL521" s="101"/>
      <c r="AM521" s="101"/>
      <c r="AN521" s="101"/>
      <c r="AO521" s="101"/>
      <c r="AP521" s="101"/>
      <c r="AQ521" s="101"/>
      <c r="AR521" s="101"/>
      <c r="AS521" s="101"/>
      <c r="AT521" s="101"/>
      <c r="AU521" s="101"/>
      <c r="AV521" s="101"/>
      <c r="AW521" s="101"/>
      <c r="AX521" s="101"/>
      <c r="AY521" s="101"/>
      <c r="AZ521" s="101"/>
      <c r="BA521" s="101"/>
      <c r="BB521" s="101"/>
      <c r="BC521" s="101"/>
      <c r="BD521" s="101"/>
    </row>
    <row r="522" spans="1:56" s="203" customFormat="1" x14ac:dyDescent="0.2">
      <c r="A522" s="101"/>
      <c r="B522" s="155"/>
      <c r="C522" s="160"/>
      <c r="D522" s="155"/>
      <c r="E522" s="156"/>
      <c r="F522" s="156"/>
      <c r="G522" s="162"/>
      <c r="H522" s="161"/>
      <c r="I522" s="156"/>
      <c r="J522" s="101"/>
      <c r="K522" s="101"/>
      <c r="L522" s="101"/>
      <c r="M522" s="101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  <c r="AA522" s="101"/>
      <c r="AB522" s="101"/>
      <c r="AC522" s="101"/>
      <c r="AD522" s="101"/>
      <c r="AE522" s="101"/>
      <c r="AF522" s="101"/>
      <c r="AG522" s="101"/>
      <c r="AH522" s="101"/>
      <c r="AI522" s="101"/>
      <c r="AJ522" s="101"/>
      <c r="AK522" s="101"/>
      <c r="AL522" s="101"/>
      <c r="AM522" s="101"/>
      <c r="AN522" s="101"/>
      <c r="AO522" s="101"/>
      <c r="AP522" s="101"/>
      <c r="AQ522" s="101"/>
      <c r="AR522" s="101"/>
      <c r="AS522" s="101"/>
      <c r="AT522" s="101"/>
      <c r="AU522" s="101"/>
      <c r="AV522" s="101"/>
      <c r="AW522" s="101"/>
      <c r="AX522" s="101"/>
      <c r="AY522" s="101"/>
      <c r="AZ522" s="101"/>
      <c r="BA522" s="101"/>
      <c r="BB522" s="101"/>
      <c r="BC522" s="101"/>
      <c r="BD522" s="101"/>
    </row>
    <row r="523" spans="1:56" s="203" customFormat="1" x14ac:dyDescent="0.2">
      <c r="A523" s="101"/>
      <c r="B523" s="155"/>
      <c r="C523" s="160"/>
      <c r="D523" s="155"/>
      <c r="E523" s="156"/>
      <c r="F523" s="156"/>
      <c r="G523" s="162"/>
      <c r="H523" s="161"/>
      <c r="I523" s="156"/>
      <c r="J523" s="101"/>
      <c r="K523" s="101"/>
      <c r="L523" s="101"/>
      <c r="M523" s="101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  <c r="AA523" s="101"/>
      <c r="AB523" s="101"/>
      <c r="AC523" s="101"/>
      <c r="AD523" s="101"/>
      <c r="AE523" s="101"/>
      <c r="AF523" s="101"/>
      <c r="AG523" s="101"/>
      <c r="AH523" s="101"/>
      <c r="AI523" s="101"/>
      <c r="AJ523" s="101"/>
      <c r="AK523" s="101"/>
      <c r="AL523" s="101"/>
      <c r="AM523" s="101"/>
      <c r="AN523" s="101"/>
      <c r="AO523" s="101"/>
      <c r="AP523" s="101"/>
      <c r="AQ523" s="101"/>
      <c r="AR523" s="101"/>
      <c r="AS523" s="101"/>
      <c r="AT523" s="101"/>
      <c r="AU523" s="101"/>
      <c r="AV523" s="101"/>
      <c r="AW523" s="101"/>
      <c r="AX523" s="101"/>
      <c r="AY523" s="101"/>
      <c r="AZ523" s="101"/>
      <c r="BA523" s="101"/>
      <c r="BB523" s="101"/>
      <c r="BC523" s="101"/>
      <c r="BD523" s="101"/>
    </row>
    <row r="524" spans="1:56" s="203" customFormat="1" x14ac:dyDescent="0.2">
      <c r="A524" s="101"/>
      <c r="B524" s="155"/>
      <c r="C524" s="160"/>
      <c r="D524" s="155"/>
      <c r="E524" s="156"/>
      <c r="F524" s="156"/>
      <c r="G524" s="162"/>
      <c r="H524" s="161"/>
      <c r="I524" s="156"/>
      <c r="J524" s="101"/>
      <c r="K524" s="101"/>
      <c r="L524" s="101"/>
      <c r="M524" s="101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  <c r="AA524" s="101"/>
      <c r="AB524" s="101"/>
      <c r="AC524" s="101"/>
      <c r="AD524" s="101"/>
      <c r="AE524" s="101"/>
      <c r="AF524" s="101"/>
      <c r="AG524" s="101"/>
      <c r="AH524" s="101"/>
      <c r="AI524" s="101"/>
      <c r="AJ524" s="101"/>
      <c r="AK524" s="101"/>
      <c r="AL524" s="101"/>
      <c r="AM524" s="101"/>
      <c r="AN524" s="101"/>
      <c r="AO524" s="101"/>
      <c r="AP524" s="101"/>
      <c r="AQ524" s="101"/>
      <c r="AR524" s="101"/>
      <c r="AS524" s="101"/>
      <c r="AT524" s="101"/>
      <c r="AU524" s="101"/>
      <c r="AV524" s="101"/>
      <c r="AW524" s="101"/>
      <c r="AX524" s="101"/>
      <c r="AY524" s="101"/>
      <c r="AZ524" s="101"/>
      <c r="BA524" s="101"/>
      <c r="BB524" s="101"/>
      <c r="BC524" s="101"/>
      <c r="BD524" s="101"/>
    </row>
    <row r="525" spans="1:56" s="203" customFormat="1" x14ac:dyDescent="0.2">
      <c r="A525" s="101"/>
      <c r="B525" s="155"/>
      <c r="C525" s="160"/>
      <c r="D525" s="155"/>
      <c r="E525" s="156"/>
      <c r="F525" s="156"/>
      <c r="G525" s="162"/>
      <c r="H525" s="161"/>
      <c r="I525" s="156"/>
      <c r="J525" s="101"/>
      <c r="K525" s="101"/>
      <c r="L525" s="101"/>
      <c r="M525" s="101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  <c r="AA525" s="101"/>
      <c r="AB525" s="101"/>
      <c r="AC525" s="101"/>
      <c r="AD525" s="101"/>
      <c r="AE525" s="101"/>
      <c r="AF525" s="101"/>
      <c r="AG525" s="101"/>
      <c r="AH525" s="101"/>
      <c r="AI525" s="101"/>
      <c r="AJ525" s="101"/>
      <c r="AK525" s="101"/>
      <c r="AL525" s="101"/>
      <c r="AM525" s="101"/>
      <c r="AN525" s="101"/>
      <c r="AO525" s="101"/>
      <c r="AP525" s="101"/>
      <c r="AQ525" s="101"/>
      <c r="AR525" s="101"/>
      <c r="AS525" s="101"/>
      <c r="AT525" s="101"/>
      <c r="AU525" s="101"/>
      <c r="AV525" s="101"/>
      <c r="AW525" s="101"/>
      <c r="AX525" s="101"/>
      <c r="AY525" s="101"/>
      <c r="AZ525" s="101"/>
      <c r="BA525" s="101"/>
      <c r="BB525" s="101"/>
      <c r="BC525" s="101"/>
      <c r="BD525" s="101"/>
    </row>
    <row r="526" spans="1:56" s="203" customFormat="1" x14ac:dyDescent="0.2">
      <c r="A526" s="101"/>
      <c r="B526" s="155"/>
      <c r="C526" s="160"/>
      <c r="D526" s="155"/>
      <c r="E526" s="156"/>
      <c r="F526" s="156"/>
      <c r="G526" s="162"/>
      <c r="H526" s="161"/>
      <c r="I526" s="156"/>
      <c r="J526" s="101"/>
      <c r="K526" s="101"/>
      <c r="L526" s="101"/>
      <c r="M526" s="101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  <c r="AA526" s="101"/>
      <c r="AB526" s="101"/>
      <c r="AC526" s="101"/>
      <c r="AD526" s="101"/>
      <c r="AE526" s="101"/>
      <c r="AF526" s="101"/>
      <c r="AG526" s="101"/>
      <c r="AH526" s="101"/>
      <c r="AI526" s="101"/>
      <c r="AJ526" s="101"/>
      <c r="AK526" s="101"/>
      <c r="AL526" s="101"/>
      <c r="AM526" s="101"/>
      <c r="AN526" s="101"/>
      <c r="AO526" s="101"/>
      <c r="AP526" s="101"/>
      <c r="AQ526" s="101"/>
      <c r="AR526" s="101"/>
      <c r="AS526" s="101"/>
      <c r="AT526" s="101"/>
      <c r="AU526" s="101"/>
      <c r="AV526" s="101"/>
      <c r="AW526" s="101"/>
      <c r="AX526" s="101"/>
      <c r="AY526" s="101"/>
      <c r="AZ526" s="101"/>
      <c r="BA526" s="101"/>
      <c r="BB526" s="101"/>
      <c r="BC526" s="101"/>
      <c r="BD526" s="101"/>
    </row>
    <row r="527" spans="1:56" s="203" customFormat="1" x14ac:dyDescent="0.2">
      <c r="A527" s="101"/>
      <c r="B527" s="155"/>
      <c r="C527" s="160"/>
      <c r="D527" s="155"/>
      <c r="E527" s="156"/>
      <c r="F527" s="156"/>
      <c r="G527" s="162"/>
      <c r="H527" s="161"/>
      <c r="I527" s="156"/>
      <c r="J527" s="101"/>
      <c r="K527" s="101"/>
      <c r="L527" s="101"/>
      <c r="M527" s="101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  <c r="AA527" s="101"/>
      <c r="AB527" s="101"/>
      <c r="AC527" s="101"/>
      <c r="AD527" s="101"/>
      <c r="AE527" s="101"/>
      <c r="AF527" s="101"/>
      <c r="AG527" s="101"/>
      <c r="AH527" s="101"/>
      <c r="AI527" s="101"/>
      <c r="AJ527" s="101"/>
      <c r="AK527" s="101"/>
      <c r="AL527" s="101"/>
      <c r="AM527" s="101"/>
      <c r="AN527" s="101"/>
      <c r="AO527" s="101"/>
      <c r="AP527" s="101"/>
      <c r="AQ527" s="101"/>
      <c r="AR527" s="101"/>
      <c r="AS527" s="101"/>
      <c r="AT527" s="101"/>
      <c r="AU527" s="101"/>
      <c r="AV527" s="101"/>
      <c r="AW527" s="101"/>
      <c r="AX527" s="101"/>
      <c r="AY527" s="101"/>
      <c r="AZ527" s="101"/>
      <c r="BA527" s="101"/>
      <c r="BB527" s="101"/>
      <c r="BC527" s="101"/>
      <c r="BD527" s="101"/>
    </row>
    <row r="528" spans="1:56" s="203" customFormat="1" x14ac:dyDescent="0.2">
      <c r="A528" s="101"/>
      <c r="B528" s="155"/>
      <c r="C528" s="160"/>
      <c r="D528" s="155"/>
      <c r="E528" s="156"/>
      <c r="F528" s="156"/>
      <c r="G528" s="162"/>
      <c r="H528" s="161"/>
      <c r="I528" s="156"/>
      <c r="J528" s="101"/>
      <c r="K528" s="101"/>
      <c r="L528" s="101"/>
      <c r="M528" s="101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  <c r="AA528" s="101"/>
      <c r="AB528" s="101"/>
      <c r="AC528" s="101"/>
      <c r="AD528" s="101"/>
      <c r="AE528" s="101"/>
      <c r="AF528" s="101"/>
      <c r="AG528" s="101"/>
      <c r="AH528" s="101"/>
      <c r="AI528" s="101"/>
      <c r="AJ528" s="101"/>
      <c r="AK528" s="101"/>
      <c r="AL528" s="101"/>
      <c r="AM528" s="101"/>
      <c r="AN528" s="101"/>
      <c r="AO528" s="101"/>
      <c r="AP528" s="101"/>
      <c r="AQ528" s="101"/>
      <c r="AR528" s="101"/>
      <c r="AS528" s="101"/>
      <c r="AT528" s="101"/>
      <c r="AU528" s="101"/>
      <c r="AV528" s="101"/>
      <c r="AW528" s="101"/>
      <c r="AX528" s="101"/>
      <c r="AY528" s="101"/>
      <c r="AZ528" s="101"/>
      <c r="BA528" s="101"/>
      <c r="BB528" s="101"/>
      <c r="BC528" s="101"/>
      <c r="BD528" s="101"/>
    </row>
    <row r="529" spans="1:56" s="203" customFormat="1" x14ac:dyDescent="0.2">
      <c r="A529" s="101"/>
      <c r="B529" s="155"/>
      <c r="C529" s="160"/>
      <c r="D529" s="155"/>
      <c r="E529" s="156"/>
      <c r="F529" s="156"/>
      <c r="G529" s="162"/>
      <c r="H529" s="161"/>
      <c r="I529" s="156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  <c r="AA529" s="101"/>
      <c r="AB529" s="101"/>
      <c r="AC529" s="101"/>
      <c r="AD529" s="101"/>
      <c r="AE529" s="101"/>
      <c r="AF529" s="101"/>
      <c r="AG529" s="101"/>
      <c r="AH529" s="101"/>
      <c r="AI529" s="101"/>
      <c r="AJ529" s="101"/>
      <c r="AK529" s="101"/>
      <c r="AL529" s="101"/>
      <c r="AM529" s="101"/>
      <c r="AN529" s="101"/>
      <c r="AO529" s="101"/>
      <c r="AP529" s="101"/>
      <c r="AQ529" s="101"/>
      <c r="AR529" s="101"/>
      <c r="AS529" s="101"/>
      <c r="AT529" s="101"/>
      <c r="AU529" s="101"/>
      <c r="AV529" s="101"/>
      <c r="AW529" s="101"/>
      <c r="AX529" s="101"/>
      <c r="AY529" s="101"/>
      <c r="AZ529" s="101"/>
      <c r="BA529" s="101"/>
      <c r="BB529" s="101"/>
      <c r="BC529" s="101"/>
      <c r="BD529" s="101"/>
    </row>
    <row r="530" spans="1:56" s="203" customFormat="1" x14ac:dyDescent="0.2">
      <c r="A530" s="101"/>
      <c r="B530" s="155"/>
      <c r="C530" s="160"/>
      <c r="D530" s="155"/>
      <c r="E530" s="156"/>
      <c r="F530" s="156"/>
      <c r="G530" s="162"/>
      <c r="H530" s="161"/>
      <c r="I530" s="156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  <c r="AA530" s="101"/>
      <c r="AB530" s="101"/>
      <c r="AC530" s="101"/>
      <c r="AD530" s="101"/>
      <c r="AE530" s="101"/>
      <c r="AF530" s="101"/>
      <c r="AG530" s="101"/>
      <c r="AH530" s="101"/>
      <c r="AI530" s="101"/>
      <c r="AJ530" s="101"/>
      <c r="AK530" s="101"/>
      <c r="AL530" s="101"/>
      <c r="AM530" s="101"/>
      <c r="AN530" s="101"/>
      <c r="AO530" s="101"/>
      <c r="AP530" s="101"/>
      <c r="AQ530" s="101"/>
      <c r="AR530" s="101"/>
      <c r="AS530" s="101"/>
      <c r="AT530" s="101"/>
      <c r="AU530" s="101"/>
      <c r="AV530" s="101"/>
      <c r="AW530" s="101"/>
      <c r="AX530" s="101"/>
      <c r="AY530" s="101"/>
      <c r="AZ530" s="101"/>
      <c r="BA530" s="101"/>
      <c r="BB530" s="101"/>
      <c r="BC530" s="101"/>
      <c r="BD530" s="101"/>
    </row>
    <row r="531" spans="1:56" s="203" customFormat="1" x14ac:dyDescent="0.2">
      <c r="A531" s="101"/>
      <c r="B531" s="155"/>
      <c r="C531" s="160"/>
      <c r="D531" s="155"/>
      <c r="E531" s="156"/>
      <c r="F531" s="156"/>
      <c r="G531" s="162"/>
      <c r="H531" s="161"/>
      <c r="I531" s="156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  <c r="AA531" s="101"/>
      <c r="AB531" s="101"/>
      <c r="AC531" s="101"/>
      <c r="AD531" s="101"/>
      <c r="AE531" s="101"/>
      <c r="AF531" s="101"/>
      <c r="AG531" s="101"/>
      <c r="AH531" s="101"/>
      <c r="AI531" s="101"/>
      <c r="AJ531" s="101"/>
      <c r="AK531" s="101"/>
      <c r="AL531" s="101"/>
      <c r="AM531" s="101"/>
      <c r="AN531" s="101"/>
      <c r="AO531" s="101"/>
      <c r="AP531" s="101"/>
      <c r="AQ531" s="101"/>
      <c r="AR531" s="101"/>
      <c r="AS531" s="101"/>
      <c r="AT531" s="101"/>
      <c r="AU531" s="101"/>
      <c r="AV531" s="101"/>
      <c r="AW531" s="101"/>
      <c r="AX531" s="101"/>
      <c r="AY531" s="101"/>
      <c r="AZ531" s="101"/>
      <c r="BA531" s="101"/>
      <c r="BB531" s="101"/>
      <c r="BC531" s="101"/>
      <c r="BD531" s="101"/>
    </row>
    <row r="532" spans="1:56" s="203" customFormat="1" x14ac:dyDescent="0.2">
      <c r="A532" s="101"/>
      <c r="B532" s="155"/>
      <c r="C532" s="160"/>
      <c r="D532" s="155"/>
      <c r="E532" s="156"/>
      <c r="F532" s="156"/>
      <c r="G532" s="162"/>
      <c r="H532" s="161"/>
      <c r="I532" s="156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  <c r="AA532" s="101"/>
      <c r="AB532" s="101"/>
      <c r="AC532" s="101"/>
      <c r="AD532" s="101"/>
      <c r="AE532" s="101"/>
      <c r="AF532" s="101"/>
      <c r="AG532" s="101"/>
      <c r="AH532" s="101"/>
      <c r="AI532" s="101"/>
      <c r="AJ532" s="101"/>
      <c r="AK532" s="101"/>
      <c r="AL532" s="101"/>
      <c r="AM532" s="101"/>
      <c r="AN532" s="101"/>
      <c r="AO532" s="101"/>
      <c r="AP532" s="101"/>
      <c r="AQ532" s="101"/>
      <c r="AR532" s="101"/>
      <c r="AS532" s="101"/>
      <c r="AT532" s="101"/>
      <c r="AU532" s="101"/>
      <c r="AV532" s="101"/>
      <c r="AW532" s="101"/>
      <c r="AX532" s="101"/>
      <c r="AY532" s="101"/>
      <c r="AZ532" s="101"/>
      <c r="BA532" s="101"/>
      <c r="BB532" s="101"/>
      <c r="BC532" s="101"/>
      <c r="BD532" s="101"/>
    </row>
    <row r="533" spans="1:56" s="203" customFormat="1" x14ac:dyDescent="0.2">
      <c r="A533" s="101"/>
      <c r="B533" s="155"/>
      <c r="C533" s="160"/>
      <c r="D533" s="155"/>
      <c r="E533" s="156"/>
      <c r="F533" s="156"/>
      <c r="G533" s="162"/>
      <c r="H533" s="161"/>
      <c r="I533" s="156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  <c r="AB533" s="101"/>
      <c r="AC533" s="101"/>
      <c r="AD533" s="101"/>
      <c r="AE533" s="101"/>
      <c r="AF533" s="101"/>
      <c r="AG533" s="101"/>
      <c r="AH533" s="101"/>
      <c r="AI533" s="101"/>
      <c r="AJ533" s="101"/>
      <c r="AK533" s="101"/>
      <c r="AL533" s="101"/>
      <c r="AM533" s="101"/>
      <c r="AN533" s="101"/>
      <c r="AO533" s="101"/>
      <c r="AP533" s="101"/>
      <c r="AQ533" s="101"/>
      <c r="AR533" s="101"/>
      <c r="AS533" s="101"/>
      <c r="AT533" s="101"/>
      <c r="AU533" s="101"/>
      <c r="AV533" s="101"/>
      <c r="AW533" s="101"/>
      <c r="AX533" s="101"/>
      <c r="AY533" s="101"/>
      <c r="AZ533" s="101"/>
      <c r="BA533" s="101"/>
      <c r="BB533" s="101"/>
      <c r="BC533" s="101"/>
      <c r="BD533" s="101"/>
    </row>
    <row r="534" spans="1:56" s="203" customFormat="1" x14ac:dyDescent="0.2">
      <c r="A534" s="101"/>
      <c r="B534" s="155"/>
      <c r="C534" s="160"/>
      <c r="D534" s="155"/>
      <c r="E534" s="156"/>
      <c r="F534" s="156"/>
      <c r="G534" s="162"/>
      <c r="H534" s="161"/>
      <c r="I534" s="156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  <c r="AB534" s="101"/>
      <c r="AC534" s="101"/>
      <c r="AD534" s="101"/>
      <c r="AE534" s="101"/>
      <c r="AF534" s="101"/>
      <c r="AG534" s="101"/>
      <c r="AH534" s="101"/>
      <c r="AI534" s="101"/>
      <c r="AJ534" s="101"/>
      <c r="AK534" s="101"/>
      <c r="AL534" s="101"/>
      <c r="AM534" s="101"/>
      <c r="AN534" s="101"/>
      <c r="AO534" s="101"/>
      <c r="AP534" s="101"/>
      <c r="AQ534" s="101"/>
      <c r="AR534" s="101"/>
      <c r="AS534" s="101"/>
      <c r="AT534" s="101"/>
      <c r="AU534" s="101"/>
      <c r="AV534" s="101"/>
      <c r="AW534" s="101"/>
      <c r="AX534" s="101"/>
      <c r="AY534" s="101"/>
      <c r="AZ534" s="101"/>
      <c r="BA534" s="101"/>
      <c r="BB534" s="101"/>
      <c r="BC534" s="101"/>
      <c r="BD534" s="101"/>
    </row>
    <row r="535" spans="1:56" s="204" customFormat="1" x14ac:dyDescent="0.2">
      <c r="A535" s="101"/>
      <c r="B535" s="155"/>
      <c r="C535" s="156"/>
      <c r="D535" s="156"/>
      <c r="E535" s="156"/>
      <c r="F535" s="156"/>
      <c r="G535" s="162"/>
      <c r="H535" s="177"/>
      <c r="I535" s="156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  <c r="AB535" s="101"/>
      <c r="AC535" s="101"/>
      <c r="AD535" s="101"/>
      <c r="AE535" s="101"/>
      <c r="AF535" s="101"/>
      <c r="AG535" s="101"/>
      <c r="AH535" s="101"/>
      <c r="AI535" s="101"/>
      <c r="AJ535" s="101"/>
      <c r="AK535" s="101"/>
      <c r="AL535" s="101"/>
      <c r="AM535" s="101"/>
      <c r="AN535" s="101"/>
      <c r="AO535" s="101"/>
      <c r="AP535" s="101"/>
      <c r="AQ535" s="101"/>
      <c r="AR535" s="101"/>
      <c r="AS535" s="101"/>
      <c r="AT535" s="101"/>
      <c r="AU535" s="101"/>
      <c r="AV535" s="101"/>
      <c r="AW535" s="101"/>
      <c r="AX535" s="101"/>
      <c r="AY535" s="101"/>
      <c r="AZ535" s="101"/>
      <c r="BA535" s="101"/>
      <c r="BB535" s="101"/>
      <c r="BC535" s="101"/>
      <c r="BD535" s="101"/>
    </row>
    <row r="536" spans="1:56" s="204" customFormat="1" x14ac:dyDescent="0.2">
      <c r="A536" s="101"/>
      <c r="B536" s="155"/>
      <c r="C536" s="156"/>
      <c r="D536" s="156"/>
      <c r="E536" s="156"/>
      <c r="F536" s="156"/>
      <c r="G536" s="162"/>
      <c r="H536" s="177"/>
      <c r="I536" s="156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  <c r="AB536" s="101"/>
      <c r="AC536" s="101"/>
      <c r="AD536" s="101"/>
      <c r="AE536" s="101"/>
      <c r="AF536" s="101"/>
      <c r="AG536" s="101"/>
      <c r="AH536" s="101"/>
      <c r="AI536" s="101"/>
      <c r="AJ536" s="101"/>
      <c r="AK536" s="101"/>
      <c r="AL536" s="101"/>
      <c r="AM536" s="101"/>
      <c r="AN536" s="101"/>
      <c r="AO536" s="101"/>
      <c r="AP536" s="101"/>
      <c r="AQ536" s="101"/>
      <c r="AR536" s="101"/>
      <c r="AS536" s="101"/>
      <c r="AT536" s="101"/>
      <c r="AU536" s="101"/>
      <c r="AV536" s="101"/>
      <c r="AW536" s="101"/>
      <c r="AX536" s="101"/>
      <c r="AY536" s="101"/>
      <c r="AZ536" s="101"/>
      <c r="BA536" s="101"/>
      <c r="BB536" s="101"/>
      <c r="BC536" s="101"/>
      <c r="BD536" s="101"/>
    </row>
    <row r="537" spans="1:56" s="204" customFormat="1" x14ac:dyDescent="0.2">
      <c r="A537" s="101"/>
      <c r="B537" s="155"/>
      <c r="C537" s="156"/>
      <c r="D537" s="156"/>
      <c r="E537" s="156"/>
      <c r="F537" s="156"/>
      <c r="G537" s="162"/>
      <c r="H537" s="177"/>
      <c r="I537" s="156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  <c r="AB537" s="101"/>
      <c r="AC537" s="101"/>
      <c r="AD537" s="101"/>
      <c r="AE537" s="101"/>
      <c r="AF537" s="101"/>
      <c r="AG537" s="101"/>
      <c r="AH537" s="101"/>
      <c r="AI537" s="101"/>
      <c r="AJ537" s="101"/>
      <c r="AK537" s="101"/>
      <c r="AL537" s="101"/>
      <c r="AM537" s="101"/>
      <c r="AN537" s="101"/>
      <c r="AO537" s="101"/>
      <c r="AP537" s="101"/>
      <c r="AQ537" s="101"/>
      <c r="AR537" s="101"/>
      <c r="AS537" s="101"/>
      <c r="AT537" s="101"/>
      <c r="AU537" s="101"/>
      <c r="AV537" s="101"/>
      <c r="AW537" s="101"/>
      <c r="AX537" s="101"/>
      <c r="AY537" s="101"/>
      <c r="AZ537" s="101"/>
      <c r="BA537" s="101"/>
      <c r="BB537" s="101"/>
      <c r="BC537" s="101"/>
      <c r="BD537" s="101"/>
    </row>
    <row r="538" spans="1:56" s="204" customFormat="1" x14ac:dyDescent="0.2">
      <c r="A538" s="101"/>
      <c r="B538" s="155"/>
      <c r="C538" s="156"/>
      <c r="D538" s="156"/>
      <c r="E538" s="156"/>
      <c r="F538" s="156"/>
      <c r="G538" s="162"/>
      <c r="H538" s="177"/>
      <c r="I538" s="156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  <c r="AB538" s="101"/>
      <c r="AC538" s="101"/>
      <c r="AD538" s="101"/>
      <c r="AE538" s="101"/>
      <c r="AF538" s="101"/>
      <c r="AG538" s="101"/>
      <c r="AH538" s="101"/>
      <c r="AI538" s="101"/>
      <c r="AJ538" s="101"/>
      <c r="AK538" s="101"/>
      <c r="AL538" s="101"/>
      <c r="AM538" s="101"/>
      <c r="AN538" s="101"/>
      <c r="AO538" s="101"/>
      <c r="AP538" s="101"/>
      <c r="AQ538" s="101"/>
      <c r="AR538" s="101"/>
      <c r="AS538" s="101"/>
      <c r="AT538" s="101"/>
      <c r="AU538" s="101"/>
      <c r="AV538" s="101"/>
      <c r="AW538" s="101"/>
      <c r="AX538" s="101"/>
      <c r="AY538" s="101"/>
      <c r="AZ538" s="101"/>
      <c r="BA538" s="101"/>
      <c r="BB538" s="101"/>
      <c r="BC538" s="101"/>
      <c r="BD538" s="101"/>
    </row>
    <row r="539" spans="1:56" s="204" customFormat="1" x14ac:dyDescent="0.2">
      <c r="A539" s="320"/>
      <c r="B539" s="321"/>
      <c r="C539" s="322"/>
      <c r="D539" s="322"/>
      <c r="E539" s="322"/>
      <c r="F539" s="156"/>
      <c r="G539" s="323"/>
      <c r="H539" s="324"/>
      <c r="I539" s="322"/>
      <c r="J539" s="101"/>
      <c r="K539" s="101"/>
      <c r="L539" s="101"/>
      <c r="M539" s="101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  <c r="AA539" s="101"/>
      <c r="AB539" s="101"/>
      <c r="AC539" s="101"/>
      <c r="AD539" s="101"/>
      <c r="AE539" s="101"/>
      <c r="AF539" s="101"/>
      <c r="AG539" s="101"/>
      <c r="AH539" s="101"/>
      <c r="AI539" s="101"/>
      <c r="AJ539" s="101"/>
      <c r="AK539" s="101"/>
      <c r="AL539" s="101"/>
      <c r="AM539" s="101"/>
      <c r="AN539" s="101"/>
      <c r="AO539" s="101"/>
      <c r="AP539" s="101"/>
      <c r="AQ539" s="101"/>
      <c r="AR539" s="101"/>
      <c r="AS539" s="101"/>
      <c r="AT539" s="101"/>
      <c r="AU539" s="101"/>
      <c r="AV539" s="101"/>
      <c r="AW539" s="101"/>
      <c r="AX539" s="101"/>
      <c r="AY539" s="101"/>
      <c r="AZ539" s="101"/>
      <c r="BA539" s="101"/>
      <c r="BB539" s="101"/>
      <c r="BC539" s="101"/>
      <c r="BD539" s="101"/>
    </row>
    <row r="540" spans="1:56" s="204" customFormat="1" x14ac:dyDescent="0.2">
      <c r="A540" s="320"/>
      <c r="B540" s="321"/>
      <c r="C540" s="322"/>
      <c r="D540" s="322"/>
      <c r="E540" s="322"/>
      <c r="F540" s="156"/>
      <c r="G540" s="323"/>
      <c r="H540" s="324"/>
      <c r="I540" s="322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  <c r="AB540" s="101"/>
      <c r="AC540" s="101"/>
      <c r="AD540" s="101"/>
      <c r="AE540" s="101"/>
      <c r="AF540" s="101"/>
      <c r="AG540" s="101"/>
      <c r="AH540" s="101"/>
      <c r="AI540" s="101"/>
      <c r="AJ540" s="101"/>
      <c r="AK540" s="101"/>
      <c r="AL540" s="101"/>
      <c r="AM540" s="101"/>
      <c r="AN540" s="101"/>
      <c r="AO540" s="101"/>
      <c r="AP540" s="101"/>
      <c r="AQ540" s="101"/>
      <c r="AR540" s="101"/>
      <c r="AS540" s="101"/>
      <c r="AT540" s="101"/>
      <c r="AU540" s="101"/>
      <c r="AV540" s="101"/>
      <c r="AW540" s="101"/>
      <c r="AX540" s="101"/>
      <c r="AY540" s="101"/>
      <c r="AZ540" s="101"/>
      <c r="BA540" s="101"/>
      <c r="BB540" s="101"/>
      <c r="BC540" s="101"/>
      <c r="BD540" s="101"/>
    </row>
    <row r="541" spans="1:56" s="204" customFormat="1" x14ac:dyDescent="0.2">
      <c r="A541" s="101"/>
      <c r="B541" s="155"/>
      <c r="C541" s="156"/>
      <c r="D541" s="156"/>
      <c r="E541" s="156"/>
      <c r="F541" s="156"/>
      <c r="G541" s="162"/>
      <c r="H541" s="177"/>
      <c r="I541" s="156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  <c r="AB541" s="101"/>
      <c r="AC541" s="101"/>
      <c r="AD541" s="101"/>
      <c r="AE541" s="101"/>
      <c r="AF541" s="101"/>
      <c r="AG541" s="101"/>
      <c r="AH541" s="101"/>
      <c r="AI541" s="101"/>
      <c r="AJ541" s="101"/>
      <c r="AK541" s="101"/>
      <c r="AL541" s="101"/>
      <c r="AM541" s="101"/>
      <c r="AN541" s="101"/>
      <c r="AO541" s="101"/>
      <c r="AP541" s="101"/>
      <c r="AQ541" s="101"/>
      <c r="AR541" s="101"/>
      <c r="AS541" s="101"/>
      <c r="AT541" s="101"/>
      <c r="AU541" s="101"/>
      <c r="AV541" s="101"/>
      <c r="AW541" s="101"/>
      <c r="AX541" s="101"/>
      <c r="AY541" s="101"/>
      <c r="AZ541" s="101"/>
      <c r="BA541" s="101"/>
      <c r="BB541" s="101"/>
      <c r="BC541" s="101"/>
      <c r="BD541" s="101"/>
    </row>
    <row r="542" spans="1:56" s="204" customFormat="1" x14ac:dyDescent="0.2">
      <c r="A542" s="101"/>
      <c r="B542" s="155"/>
      <c r="C542" s="156"/>
      <c r="D542" s="156"/>
      <c r="E542" s="156"/>
      <c r="F542" s="156"/>
      <c r="G542" s="162"/>
      <c r="H542" s="177"/>
      <c r="I542" s="205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  <c r="AB542" s="101"/>
      <c r="AC542" s="101"/>
      <c r="AD542" s="101"/>
      <c r="AE542" s="101"/>
      <c r="AF542" s="101"/>
      <c r="AG542" s="101"/>
      <c r="AH542" s="101"/>
      <c r="AI542" s="101"/>
      <c r="AJ542" s="101"/>
      <c r="AK542" s="101"/>
      <c r="AL542" s="101"/>
      <c r="AM542" s="101"/>
      <c r="AN542" s="101"/>
      <c r="AO542" s="101"/>
      <c r="AP542" s="101"/>
      <c r="AQ542" s="101"/>
      <c r="AR542" s="101"/>
      <c r="AS542" s="101"/>
      <c r="AT542" s="101"/>
      <c r="AU542" s="101"/>
      <c r="AV542" s="101"/>
      <c r="AW542" s="101"/>
      <c r="AX542" s="101"/>
      <c r="AY542" s="101"/>
      <c r="AZ542" s="101"/>
      <c r="BA542" s="101"/>
      <c r="BB542" s="101"/>
      <c r="BC542" s="101"/>
      <c r="BD542" s="101"/>
    </row>
    <row r="543" spans="1:56" s="204" customFormat="1" x14ac:dyDescent="0.2">
      <c r="A543" s="101"/>
      <c r="B543" s="155"/>
      <c r="C543" s="156"/>
      <c r="D543" s="156"/>
      <c r="E543" s="156"/>
      <c r="F543" s="156"/>
      <c r="G543" s="162"/>
      <c r="H543" s="177"/>
      <c r="I543" s="156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  <c r="AB543" s="101"/>
      <c r="AC543" s="101"/>
      <c r="AD543" s="101"/>
      <c r="AE543" s="101"/>
      <c r="AF543" s="101"/>
      <c r="AG543" s="101"/>
      <c r="AH543" s="101"/>
      <c r="AI543" s="101"/>
      <c r="AJ543" s="101"/>
      <c r="AK543" s="101"/>
      <c r="AL543" s="101"/>
      <c r="AM543" s="101"/>
      <c r="AN543" s="101"/>
      <c r="AO543" s="101"/>
      <c r="AP543" s="101"/>
      <c r="AQ543" s="101"/>
      <c r="AR543" s="101"/>
      <c r="AS543" s="101"/>
      <c r="AT543" s="101"/>
      <c r="AU543" s="101"/>
      <c r="AV543" s="101"/>
      <c r="AW543" s="101"/>
      <c r="AX543" s="101"/>
      <c r="AY543" s="101"/>
      <c r="AZ543" s="101"/>
      <c r="BA543" s="101"/>
      <c r="BB543" s="101"/>
      <c r="BC543" s="101"/>
      <c r="BD543" s="101"/>
    </row>
    <row r="544" spans="1:56" s="204" customFormat="1" x14ac:dyDescent="0.2">
      <c r="A544" s="101"/>
      <c r="B544" s="155"/>
      <c r="C544" s="156"/>
      <c r="D544" s="166"/>
      <c r="E544" s="156"/>
      <c r="F544" s="156"/>
      <c r="G544" s="162"/>
      <c r="H544" s="177"/>
      <c r="I544" s="156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  <c r="AB544" s="101"/>
      <c r="AC544" s="101"/>
      <c r="AD544" s="101"/>
      <c r="AE544" s="101"/>
      <c r="AF544" s="101"/>
      <c r="AG544" s="101"/>
      <c r="AH544" s="101"/>
      <c r="AI544" s="101"/>
      <c r="AJ544" s="101"/>
      <c r="AK544" s="101"/>
      <c r="AL544" s="101"/>
      <c r="AM544" s="101"/>
      <c r="AN544" s="101"/>
      <c r="AO544" s="101"/>
      <c r="AP544" s="101"/>
      <c r="AQ544" s="101"/>
      <c r="AR544" s="101"/>
      <c r="AS544" s="101"/>
      <c r="AT544" s="101"/>
      <c r="AU544" s="101"/>
      <c r="AV544" s="101"/>
      <c r="AW544" s="101"/>
      <c r="AX544" s="101"/>
      <c r="AY544" s="101"/>
      <c r="AZ544" s="101"/>
      <c r="BA544" s="101"/>
      <c r="BB544" s="101"/>
      <c r="BC544" s="101"/>
      <c r="BD544" s="101"/>
    </row>
    <row r="545" spans="1:56" s="204" customFormat="1" x14ac:dyDescent="0.2">
      <c r="A545" s="101"/>
      <c r="B545" s="155"/>
      <c r="C545" s="156"/>
      <c r="D545" s="166"/>
      <c r="E545" s="156"/>
      <c r="F545" s="156"/>
      <c r="G545" s="162"/>
      <c r="H545" s="177"/>
      <c r="I545" s="156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  <c r="AB545" s="101"/>
      <c r="AC545" s="101"/>
      <c r="AD545" s="101"/>
      <c r="AE545" s="101"/>
      <c r="AF545" s="101"/>
      <c r="AG545" s="101"/>
      <c r="AH545" s="101"/>
      <c r="AI545" s="101"/>
      <c r="AJ545" s="101"/>
      <c r="AK545" s="101"/>
      <c r="AL545" s="101"/>
      <c r="AM545" s="101"/>
      <c r="AN545" s="101"/>
      <c r="AO545" s="101"/>
      <c r="AP545" s="101"/>
      <c r="AQ545" s="101"/>
      <c r="AR545" s="101"/>
      <c r="AS545" s="101"/>
      <c r="AT545" s="101"/>
      <c r="AU545" s="101"/>
      <c r="AV545" s="101"/>
      <c r="AW545" s="101"/>
      <c r="AX545" s="101"/>
      <c r="AY545" s="101"/>
      <c r="AZ545" s="101"/>
      <c r="BA545" s="101"/>
      <c r="BB545" s="101"/>
      <c r="BC545" s="101"/>
      <c r="BD545" s="101"/>
    </row>
    <row r="546" spans="1:56" s="204" customFormat="1" x14ac:dyDescent="0.2">
      <c r="A546" s="101"/>
      <c r="B546" s="155"/>
      <c r="C546" s="156"/>
      <c r="D546" s="156"/>
      <c r="E546" s="156"/>
      <c r="F546" s="156"/>
      <c r="G546" s="162"/>
      <c r="H546" s="177"/>
      <c r="I546" s="156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  <c r="AB546" s="101"/>
      <c r="AC546" s="101"/>
      <c r="AD546" s="101"/>
      <c r="AE546" s="101"/>
      <c r="AF546" s="101"/>
      <c r="AG546" s="101"/>
      <c r="AH546" s="101"/>
      <c r="AI546" s="101"/>
      <c r="AJ546" s="101"/>
      <c r="AK546" s="101"/>
      <c r="AL546" s="101"/>
      <c r="AM546" s="101"/>
      <c r="AN546" s="101"/>
      <c r="AO546" s="101"/>
      <c r="AP546" s="101"/>
      <c r="AQ546" s="101"/>
      <c r="AR546" s="101"/>
      <c r="AS546" s="101"/>
      <c r="AT546" s="101"/>
      <c r="AU546" s="101"/>
      <c r="AV546" s="101"/>
      <c r="AW546" s="101"/>
      <c r="AX546" s="101"/>
      <c r="AY546" s="101"/>
      <c r="AZ546" s="101"/>
      <c r="BA546" s="101"/>
      <c r="BB546" s="101"/>
      <c r="BC546" s="101"/>
      <c r="BD546" s="101"/>
    </row>
    <row r="547" spans="1:56" s="204" customFormat="1" x14ac:dyDescent="0.2">
      <c r="A547" s="101"/>
      <c r="B547" s="155"/>
      <c r="C547" s="156"/>
      <c r="D547" s="156"/>
      <c r="E547" s="156"/>
      <c r="F547" s="156"/>
      <c r="G547" s="162"/>
      <c r="H547" s="177"/>
      <c r="I547" s="156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  <c r="AB547" s="101"/>
      <c r="AC547" s="101"/>
      <c r="AD547" s="101"/>
      <c r="AE547" s="101"/>
      <c r="AF547" s="101"/>
      <c r="AG547" s="101"/>
      <c r="AH547" s="101"/>
      <c r="AI547" s="101"/>
      <c r="AJ547" s="101"/>
      <c r="AK547" s="101"/>
      <c r="AL547" s="101"/>
      <c r="AM547" s="101"/>
      <c r="AN547" s="101"/>
      <c r="AO547" s="101"/>
      <c r="AP547" s="101"/>
      <c r="AQ547" s="101"/>
      <c r="AR547" s="101"/>
      <c r="AS547" s="101"/>
      <c r="AT547" s="101"/>
      <c r="AU547" s="101"/>
      <c r="AV547" s="101"/>
      <c r="AW547" s="101"/>
      <c r="AX547" s="101"/>
      <c r="AY547" s="101"/>
      <c r="AZ547" s="101"/>
      <c r="BA547" s="101"/>
      <c r="BB547" s="101"/>
      <c r="BC547" s="101"/>
      <c r="BD547" s="101"/>
    </row>
    <row r="548" spans="1:56" s="204" customFormat="1" x14ac:dyDescent="0.2">
      <c r="A548" s="101"/>
      <c r="B548" s="155"/>
      <c r="C548" s="156"/>
      <c r="D548" s="156"/>
      <c r="E548" s="156"/>
      <c r="F548" s="156"/>
      <c r="G548" s="162"/>
      <c r="H548" s="177"/>
      <c r="I548" s="156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  <c r="AB548" s="101"/>
      <c r="AC548" s="101"/>
      <c r="AD548" s="101"/>
      <c r="AE548" s="101"/>
      <c r="AF548" s="101"/>
      <c r="AG548" s="101"/>
      <c r="AH548" s="101"/>
      <c r="AI548" s="101"/>
      <c r="AJ548" s="101"/>
      <c r="AK548" s="101"/>
      <c r="AL548" s="101"/>
      <c r="AM548" s="101"/>
      <c r="AN548" s="101"/>
      <c r="AO548" s="101"/>
      <c r="AP548" s="101"/>
      <c r="AQ548" s="101"/>
      <c r="AR548" s="101"/>
      <c r="AS548" s="101"/>
      <c r="AT548" s="101"/>
      <c r="AU548" s="101"/>
      <c r="AV548" s="101"/>
      <c r="AW548" s="101"/>
      <c r="AX548" s="101"/>
      <c r="AY548" s="101"/>
      <c r="AZ548" s="101"/>
      <c r="BA548" s="101"/>
      <c r="BB548" s="101"/>
      <c r="BC548" s="101"/>
      <c r="BD548" s="101"/>
    </row>
    <row r="549" spans="1:56" s="125" customFormat="1" ht="51.75" customHeight="1" x14ac:dyDescent="0.2">
      <c r="A549" s="156">
        <v>1</v>
      </c>
      <c r="B549" s="155"/>
      <c r="C549" s="160"/>
      <c r="D549" s="155"/>
      <c r="E549" s="156"/>
      <c r="F549" s="156"/>
      <c r="G549" s="162"/>
      <c r="H549" s="161"/>
      <c r="I549" s="156"/>
      <c r="J549" s="206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  <c r="AB549" s="101"/>
      <c r="AC549" s="101"/>
      <c r="AD549" s="101"/>
      <c r="AE549" s="101"/>
      <c r="AF549" s="101"/>
      <c r="AG549" s="101"/>
      <c r="AH549" s="101"/>
      <c r="AI549" s="101"/>
      <c r="AJ549" s="101"/>
      <c r="AK549" s="101"/>
      <c r="AL549" s="101"/>
      <c r="AM549" s="101"/>
      <c r="AN549" s="101"/>
      <c r="AO549" s="101"/>
      <c r="AP549" s="101"/>
      <c r="AQ549" s="101"/>
      <c r="AR549" s="101"/>
      <c r="AS549" s="101"/>
      <c r="AT549" s="101"/>
      <c r="AU549" s="101"/>
      <c r="AV549" s="101"/>
      <c r="AW549" s="101"/>
      <c r="AX549" s="101"/>
      <c r="AY549" s="101"/>
      <c r="AZ549" s="101"/>
      <c r="BA549" s="101"/>
      <c r="BB549" s="101"/>
      <c r="BC549" s="101"/>
      <c r="BD549" s="101"/>
    </row>
    <row r="550" spans="1:56" s="125" customFormat="1" ht="42" customHeight="1" x14ac:dyDescent="0.2">
      <c r="A550" s="156">
        <v>2</v>
      </c>
      <c r="B550" s="155"/>
      <c r="C550" s="160"/>
      <c r="D550" s="155"/>
      <c r="E550" s="156"/>
      <c r="F550" s="156"/>
      <c r="G550" s="162"/>
      <c r="H550" s="161"/>
      <c r="I550" s="156"/>
      <c r="J550" s="206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  <c r="AB550" s="101"/>
      <c r="AC550" s="101"/>
      <c r="AD550" s="101"/>
      <c r="AE550" s="101"/>
      <c r="AF550" s="101"/>
      <c r="AG550" s="101"/>
      <c r="AH550" s="101"/>
      <c r="AI550" s="101"/>
      <c r="AJ550" s="101"/>
      <c r="AK550" s="101"/>
      <c r="AL550" s="101"/>
      <c r="AM550" s="101"/>
      <c r="AN550" s="101"/>
      <c r="AO550" s="101"/>
      <c r="AP550" s="101"/>
      <c r="AQ550" s="101"/>
      <c r="AR550" s="101"/>
      <c r="AS550" s="101"/>
      <c r="AT550" s="101"/>
      <c r="AU550" s="101"/>
      <c r="AV550" s="101"/>
      <c r="AW550" s="101"/>
      <c r="AX550" s="101"/>
      <c r="AY550" s="101"/>
      <c r="AZ550" s="101"/>
      <c r="BA550" s="101"/>
      <c r="BB550" s="101"/>
      <c r="BC550" s="101"/>
      <c r="BD550" s="101"/>
    </row>
    <row r="551" spans="1:56" s="125" customFormat="1" ht="42" customHeight="1" x14ac:dyDescent="0.2">
      <c r="A551" s="156">
        <v>3</v>
      </c>
      <c r="B551" s="155"/>
      <c r="C551" s="160"/>
      <c r="D551" s="155"/>
      <c r="E551" s="156"/>
      <c r="F551" s="156"/>
      <c r="G551" s="162"/>
      <c r="H551" s="161"/>
      <c r="I551" s="156"/>
      <c r="J551" s="206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  <c r="AB551" s="101"/>
      <c r="AC551" s="101"/>
      <c r="AD551" s="101"/>
      <c r="AE551" s="101"/>
      <c r="AF551" s="101"/>
      <c r="AG551" s="101"/>
      <c r="AH551" s="101"/>
      <c r="AI551" s="101"/>
      <c r="AJ551" s="101"/>
      <c r="AK551" s="101"/>
      <c r="AL551" s="101"/>
      <c r="AM551" s="101"/>
      <c r="AN551" s="101"/>
      <c r="AO551" s="101"/>
      <c r="AP551" s="101"/>
      <c r="AQ551" s="101"/>
      <c r="AR551" s="101"/>
      <c r="AS551" s="101"/>
      <c r="AT551" s="101"/>
      <c r="AU551" s="101"/>
      <c r="AV551" s="101"/>
      <c r="AW551" s="101"/>
      <c r="AX551" s="101"/>
      <c r="AY551" s="101"/>
      <c r="AZ551" s="101"/>
      <c r="BA551" s="101"/>
      <c r="BB551" s="101"/>
      <c r="BC551" s="101"/>
      <c r="BD551" s="101"/>
    </row>
    <row r="552" spans="1:56" s="125" customFormat="1" ht="42" customHeight="1" x14ac:dyDescent="0.2">
      <c r="A552" s="156">
        <v>4</v>
      </c>
      <c r="B552" s="155"/>
      <c r="C552" s="160"/>
      <c r="D552" s="155"/>
      <c r="E552" s="156"/>
      <c r="F552" s="156"/>
      <c r="G552" s="162"/>
      <c r="H552" s="161"/>
      <c r="I552" s="156"/>
      <c r="J552" s="101"/>
      <c r="K552" s="101"/>
      <c r="L552" s="101"/>
      <c r="M552" s="101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  <c r="AA552" s="101"/>
      <c r="AB552" s="101"/>
      <c r="AC552" s="101"/>
      <c r="AD552" s="101"/>
      <c r="AE552" s="101"/>
      <c r="AF552" s="101"/>
      <c r="AG552" s="101"/>
      <c r="AH552" s="101"/>
      <c r="AI552" s="101"/>
      <c r="AJ552" s="101"/>
      <c r="AK552" s="101"/>
      <c r="AL552" s="101"/>
      <c r="AM552" s="101"/>
      <c r="AN552" s="101"/>
      <c r="AO552" s="101"/>
      <c r="AP552" s="101"/>
      <c r="AQ552" s="101"/>
      <c r="AR552" s="101"/>
      <c r="AS552" s="101"/>
      <c r="AT552" s="101"/>
      <c r="AU552" s="101"/>
      <c r="AV552" s="101"/>
      <c r="AW552" s="101"/>
      <c r="AX552" s="101"/>
      <c r="AY552" s="101"/>
      <c r="AZ552" s="101"/>
      <c r="BA552" s="101"/>
      <c r="BB552" s="101"/>
      <c r="BC552" s="101"/>
      <c r="BD552" s="101"/>
    </row>
    <row r="553" spans="1:56" s="125" customFormat="1" ht="42" customHeight="1" x14ac:dyDescent="0.2">
      <c r="A553" s="156">
        <v>5</v>
      </c>
      <c r="B553" s="155"/>
      <c r="C553" s="160"/>
      <c r="D553" s="155"/>
      <c r="E553" s="156"/>
      <c r="F553" s="156"/>
      <c r="G553" s="162"/>
      <c r="H553" s="161"/>
      <c r="I553" s="156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  <c r="AB553" s="101"/>
      <c r="AC553" s="101"/>
      <c r="AD553" s="101"/>
      <c r="AE553" s="101"/>
      <c r="AF553" s="101"/>
      <c r="AG553" s="101"/>
      <c r="AH553" s="101"/>
      <c r="AI553" s="101"/>
      <c r="AJ553" s="101"/>
      <c r="AK553" s="101"/>
      <c r="AL553" s="101"/>
      <c r="AM553" s="101"/>
      <c r="AN553" s="101"/>
      <c r="AO553" s="101"/>
      <c r="AP553" s="101"/>
      <c r="AQ553" s="101"/>
      <c r="AR553" s="101"/>
      <c r="AS553" s="101"/>
      <c r="AT553" s="101"/>
      <c r="AU553" s="101"/>
      <c r="AV553" s="101"/>
      <c r="AW553" s="101"/>
      <c r="AX553" s="101"/>
      <c r="AY553" s="101"/>
      <c r="AZ553" s="101"/>
      <c r="BA553" s="101"/>
      <c r="BB553" s="101"/>
      <c r="BC553" s="101"/>
      <c r="BD553" s="101"/>
    </row>
    <row r="554" spans="1:56" s="125" customFormat="1" ht="42" customHeight="1" x14ac:dyDescent="0.2">
      <c r="A554" s="156">
        <v>6</v>
      </c>
      <c r="B554" s="155"/>
      <c r="C554" s="160"/>
      <c r="D554" s="155"/>
      <c r="E554" s="156"/>
      <c r="F554" s="156"/>
      <c r="G554" s="162"/>
      <c r="H554" s="161"/>
      <c r="I554" s="156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  <c r="AB554" s="101"/>
      <c r="AC554" s="101"/>
      <c r="AD554" s="101"/>
      <c r="AE554" s="101"/>
      <c r="AF554" s="101"/>
      <c r="AG554" s="101"/>
      <c r="AH554" s="101"/>
      <c r="AI554" s="101"/>
      <c r="AJ554" s="101"/>
      <c r="AK554" s="101"/>
      <c r="AL554" s="101"/>
      <c r="AM554" s="101"/>
      <c r="AN554" s="101"/>
      <c r="AO554" s="101"/>
      <c r="AP554" s="101"/>
      <c r="AQ554" s="101"/>
      <c r="AR554" s="101"/>
      <c r="AS554" s="101"/>
      <c r="AT554" s="101"/>
      <c r="AU554" s="101"/>
      <c r="AV554" s="101"/>
      <c r="AW554" s="101"/>
      <c r="AX554" s="101"/>
      <c r="AY554" s="101"/>
      <c r="AZ554" s="101"/>
      <c r="BA554" s="101"/>
      <c r="BB554" s="101"/>
      <c r="BC554" s="101"/>
      <c r="BD554" s="101"/>
    </row>
    <row r="555" spans="1:56" s="125" customFormat="1" ht="27.75" customHeight="1" x14ac:dyDescent="0.2">
      <c r="A555" s="156">
        <v>7</v>
      </c>
      <c r="B555" s="155"/>
      <c r="C555" s="160"/>
      <c r="D555" s="155"/>
      <c r="E555" s="156"/>
      <c r="F555" s="156"/>
      <c r="G555" s="162"/>
      <c r="H555" s="161"/>
      <c r="I555" s="156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  <c r="AB555" s="101"/>
      <c r="AC555" s="101"/>
      <c r="AD555" s="101"/>
      <c r="AE555" s="101"/>
      <c r="AF555" s="101"/>
      <c r="AG555" s="101"/>
      <c r="AH555" s="101"/>
      <c r="AI555" s="101"/>
      <c r="AJ555" s="101"/>
      <c r="AK555" s="101"/>
      <c r="AL555" s="101"/>
      <c r="AM555" s="101"/>
      <c r="AN555" s="101"/>
      <c r="AO555" s="101"/>
      <c r="AP555" s="101"/>
      <c r="AQ555" s="101"/>
      <c r="AR555" s="101"/>
      <c r="AS555" s="101"/>
      <c r="AT555" s="101"/>
      <c r="AU555" s="101"/>
      <c r="AV555" s="101"/>
      <c r="AW555" s="101"/>
      <c r="AX555" s="101"/>
      <c r="AY555" s="101"/>
      <c r="AZ555" s="101"/>
      <c r="BA555" s="101"/>
      <c r="BB555" s="101"/>
      <c r="BC555" s="101"/>
      <c r="BD555" s="101"/>
    </row>
    <row r="556" spans="1:56" s="125" customFormat="1" ht="46.5" customHeight="1" x14ac:dyDescent="0.2">
      <c r="A556" s="156">
        <v>8</v>
      </c>
      <c r="B556" s="155"/>
      <c r="C556" s="160"/>
      <c r="D556" s="155"/>
      <c r="E556" s="156"/>
      <c r="F556" s="156"/>
      <c r="G556" s="162"/>
      <c r="H556" s="161"/>
      <c r="I556" s="156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  <c r="AB556" s="101"/>
      <c r="AC556" s="101"/>
      <c r="AD556" s="101"/>
      <c r="AE556" s="101"/>
      <c r="AF556" s="101"/>
      <c r="AG556" s="101"/>
      <c r="AH556" s="101"/>
      <c r="AI556" s="101"/>
      <c r="AJ556" s="101"/>
      <c r="AK556" s="101"/>
      <c r="AL556" s="101"/>
      <c r="AM556" s="101"/>
      <c r="AN556" s="101"/>
      <c r="AO556" s="101"/>
      <c r="AP556" s="101"/>
      <c r="AQ556" s="101"/>
      <c r="AR556" s="101"/>
      <c r="AS556" s="101"/>
      <c r="AT556" s="101"/>
      <c r="AU556" s="101"/>
      <c r="AV556" s="101"/>
      <c r="AW556" s="101"/>
      <c r="AX556" s="101"/>
      <c r="AY556" s="101"/>
      <c r="AZ556" s="101"/>
      <c r="BA556" s="101"/>
      <c r="BB556" s="101"/>
      <c r="BC556" s="101"/>
      <c r="BD556" s="101"/>
    </row>
    <row r="557" spans="1:56" s="125" customFormat="1" ht="46.5" customHeight="1" x14ac:dyDescent="0.2">
      <c r="A557" s="156">
        <v>9</v>
      </c>
      <c r="B557" s="155"/>
      <c r="C557" s="160"/>
      <c r="D557" s="155"/>
      <c r="E557" s="156"/>
      <c r="F557" s="156"/>
      <c r="G557" s="162"/>
      <c r="H557" s="161"/>
      <c r="I557" s="156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  <c r="AB557" s="101"/>
      <c r="AC557" s="101"/>
      <c r="AD557" s="101"/>
      <c r="AE557" s="101"/>
      <c r="AF557" s="101"/>
      <c r="AG557" s="101"/>
      <c r="AH557" s="101"/>
      <c r="AI557" s="101"/>
      <c r="AJ557" s="101"/>
      <c r="AK557" s="101"/>
      <c r="AL557" s="101"/>
      <c r="AM557" s="101"/>
      <c r="AN557" s="101"/>
      <c r="AO557" s="101"/>
      <c r="AP557" s="101"/>
      <c r="AQ557" s="101"/>
      <c r="AR557" s="101"/>
      <c r="AS557" s="101"/>
      <c r="AT557" s="101"/>
      <c r="AU557" s="101"/>
      <c r="AV557" s="101"/>
      <c r="AW557" s="101"/>
      <c r="AX557" s="101"/>
      <c r="AY557" s="101"/>
      <c r="AZ557" s="101"/>
      <c r="BA557" s="101"/>
      <c r="BB557" s="101"/>
      <c r="BC557" s="101"/>
      <c r="BD557" s="101"/>
    </row>
    <row r="558" spans="1:56" s="125" customFormat="1" ht="46.5" customHeight="1" x14ac:dyDescent="0.2">
      <c r="A558" s="156">
        <v>10</v>
      </c>
      <c r="B558" s="155"/>
      <c r="C558" s="160"/>
      <c r="D558" s="155"/>
      <c r="E558" s="156"/>
      <c r="F558" s="156"/>
      <c r="G558" s="162"/>
      <c r="H558" s="161"/>
      <c r="I558" s="156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  <c r="AB558" s="101"/>
      <c r="AC558" s="101"/>
      <c r="AD558" s="101"/>
      <c r="AE558" s="101"/>
      <c r="AF558" s="101"/>
      <c r="AG558" s="101"/>
      <c r="AH558" s="101"/>
      <c r="AI558" s="101"/>
      <c r="AJ558" s="101"/>
      <c r="AK558" s="101"/>
      <c r="AL558" s="101"/>
      <c r="AM558" s="101"/>
      <c r="AN558" s="101"/>
      <c r="AO558" s="101"/>
      <c r="AP558" s="101"/>
      <c r="AQ558" s="101"/>
      <c r="AR558" s="101"/>
      <c r="AS558" s="101"/>
      <c r="AT558" s="101"/>
      <c r="AU558" s="101"/>
      <c r="AV558" s="101"/>
      <c r="AW558" s="101"/>
      <c r="AX558" s="101"/>
      <c r="AY558" s="101"/>
      <c r="AZ558" s="101"/>
      <c r="BA558" s="101"/>
      <c r="BB558" s="101"/>
      <c r="BC558" s="101"/>
      <c r="BD558" s="101"/>
    </row>
    <row r="559" spans="1:56" s="125" customFormat="1" ht="46.5" customHeight="1" x14ac:dyDescent="0.2">
      <c r="A559" s="156">
        <v>11</v>
      </c>
      <c r="B559" s="155"/>
      <c r="C559" s="160"/>
      <c r="D559" s="155"/>
      <c r="E559" s="156"/>
      <c r="F559" s="156"/>
      <c r="G559" s="162"/>
      <c r="H559" s="161"/>
      <c r="I559" s="156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  <c r="AB559" s="101"/>
      <c r="AC559" s="101"/>
      <c r="AD559" s="101"/>
      <c r="AE559" s="101"/>
      <c r="AF559" s="101"/>
      <c r="AG559" s="101"/>
      <c r="AH559" s="101"/>
      <c r="AI559" s="101"/>
      <c r="AJ559" s="101"/>
      <c r="AK559" s="101"/>
      <c r="AL559" s="101"/>
      <c r="AM559" s="101"/>
      <c r="AN559" s="101"/>
      <c r="AO559" s="101"/>
      <c r="AP559" s="101"/>
      <c r="AQ559" s="101"/>
      <c r="AR559" s="101"/>
      <c r="AS559" s="101"/>
      <c r="AT559" s="101"/>
      <c r="AU559" s="101"/>
      <c r="AV559" s="101"/>
      <c r="AW559" s="101"/>
      <c r="AX559" s="101"/>
      <c r="AY559" s="101"/>
      <c r="AZ559" s="101"/>
      <c r="BA559" s="101"/>
      <c r="BB559" s="101"/>
      <c r="BC559" s="101"/>
      <c r="BD559" s="101"/>
    </row>
    <row r="560" spans="1:56" s="125" customFormat="1" ht="46.5" customHeight="1" x14ac:dyDescent="0.2">
      <c r="A560" s="156">
        <v>12</v>
      </c>
      <c r="B560" s="155"/>
      <c r="C560" s="160"/>
      <c r="D560" s="155"/>
      <c r="E560" s="156"/>
      <c r="F560" s="156"/>
      <c r="G560" s="162"/>
      <c r="H560" s="161"/>
      <c r="I560" s="156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  <c r="AB560" s="101"/>
      <c r="AC560" s="101"/>
      <c r="AD560" s="101"/>
      <c r="AE560" s="101"/>
      <c r="AF560" s="101"/>
      <c r="AG560" s="101"/>
      <c r="AH560" s="101"/>
      <c r="AI560" s="101"/>
      <c r="AJ560" s="101"/>
      <c r="AK560" s="101"/>
      <c r="AL560" s="101"/>
      <c r="AM560" s="101"/>
      <c r="AN560" s="101"/>
      <c r="AO560" s="101"/>
      <c r="AP560" s="101"/>
      <c r="AQ560" s="101"/>
      <c r="AR560" s="101"/>
      <c r="AS560" s="101"/>
      <c r="AT560" s="101"/>
      <c r="AU560" s="101"/>
      <c r="AV560" s="101"/>
      <c r="AW560" s="101"/>
      <c r="AX560" s="101"/>
      <c r="AY560" s="101"/>
      <c r="AZ560" s="101"/>
      <c r="BA560" s="101"/>
      <c r="BB560" s="101"/>
      <c r="BC560" s="101"/>
      <c r="BD560" s="101"/>
    </row>
    <row r="561" spans="1:56" s="125" customFormat="1" ht="45" customHeight="1" x14ac:dyDescent="0.2">
      <c r="A561" s="156">
        <v>13</v>
      </c>
      <c r="B561" s="155"/>
      <c r="C561" s="160"/>
      <c r="D561" s="155"/>
      <c r="E561" s="156"/>
      <c r="F561" s="156"/>
      <c r="G561" s="162"/>
      <c r="H561" s="161"/>
      <c r="I561" s="156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  <c r="AB561" s="101"/>
      <c r="AC561" s="101"/>
      <c r="AD561" s="101"/>
      <c r="AE561" s="101"/>
      <c r="AF561" s="101"/>
      <c r="AG561" s="101"/>
      <c r="AH561" s="101"/>
      <c r="AI561" s="101"/>
      <c r="AJ561" s="101"/>
      <c r="AK561" s="101"/>
      <c r="AL561" s="101"/>
      <c r="AM561" s="101"/>
      <c r="AN561" s="101"/>
      <c r="AO561" s="101"/>
      <c r="AP561" s="101"/>
      <c r="AQ561" s="101"/>
      <c r="AR561" s="101"/>
      <c r="AS561" s="101"/>
      <c r="AT561" s="101"/>
      <c r="AU561" s="101"/>
      <c r="AV561" s="101"/>
      <c r="AW561" s="101"/>
      <c r="AX561" s="101"/>
      <c r="AY561" s="101"/>
      <c r="AZ561" s="101"/>
      <c r="BA561" s="101"/>
      <c r="BB561" s="101"/>
      <c r="BC561" s="101"/>
      <c r="BD561" s="101"/>
    </row>
    <row r="562" spans="1:56" s="125" customFormat="1" ht="45" customHeight="1" x14ac:dyDescent="0.2">
      <c r="A562" s="156">
        <v>14</v>
      </c>
      <c r="B562" s="155"/>
      <c r="C562" s="160"/>
      <c r="D562" s="155"/>
      <c r="E562" s="156"/>
      <c r="F562" s="156"/>
      <c r="G562" s="162"/>
      <c r="H562" s="161"/>
      <c r="I562" s="156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  <c r="AB562" s="101"/>
      <c r="AC562" s="101"/>
      <c r="AD562" s="101"/>
      <c r="AE562" s="101"/>
      <c r="AF562" s="101"/>
      <c r="AG562" s="101"/>
      <c r="AH562" s="101"/>
      <c r="AI562" s="101"/>
      <c r="AJ562" s="101"/>
      <c r="AK562" s="101"/>
      <c r="AL562" s="101"/>
      <c r="AM562" s="101"/>
      <c r="AN562" s="101"/>
      <c r="AO562" s="101"/>
      <c r="AP562" s="101"/>
      <c r="AQ562" s="101"/>
      <c r="AR562" s="101"/>
      <c r="AS562" s="101"/>
      <c r="AT562" s="101"/>
      <c r="AU562" s="101"/>
      <c r="AV562" s="101"/>
      <c r="AW562" s="101"/>
      <c r="AX562" s="101"/>
      <c r="AY562" s="101"/>
      <c r="AZ562" s="101"/>
      <c r="BA562" s="101"/>
      <c r="BB562" s="101"/>
      <c r="BC562" s="101"/>
      <c r="BD562" s="101"/>
    </row>
    <row r="563" spans="1:56" s="125" customFormat="1" ht="45" customHeight="1" x14ac:dyDescent="0.2">
      <c r="A563" s="156">
        <v>15</v>
      </c>
      <c r="B563" s="155"/>
      <c r="C563" s="160"/>
      <c r="D563" s="155"/>
      <c r="E563" s="156"/>
      <c r="F563" s="156"/>
      <c r="G563" s="162"/>
      <c r="H563" s="161"/>
      <c r="I563" s="156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  <c r="AB563" s="101"/>
      <c r="AC563" s="101"/>
      <c r="AD563" s="101"/>
      <c r="AE563" s="101"/>
      <c r="AF563" s="101"/>
      <c r="AG563" s="101"/>
      <c r="AH563" s="101"/>
      <c r="AI563" s="101"/>
      <c r="AJ563" s="101"/>
      <c r="AK563" s="101"/>
      <c r="AL563" s="101"/>
      <c r="AM563" s="101"/>
      <c r="AN563" s="101"/>
      <c r="AO563" s="101"/>
      <c r="AP563" s="101"/>
      <c r="AQ563" s="101"/>
      <c r="AR563" s="101"/>
      <c r="AS563" s="101"/>
      <c r="AT563" s="101"/>
      <c r="AU563" s="101"/>
      <c r="AV563" s="101"/>
      <c r="AW563" s="101"/>
      <c r="AX563" s="101"/>
      <c r="AY563" s="101"/>
      <c r="AZ563" s="101"/>
      <c r="BA563" s="101"/>
      <c r="BB563" s="101"/>
      <c r="BC563" s="101"/>
      <c r="BD563" s="101"/>
    </row>
    <row r="564" spans="1:56" s="125" customFormat="1" ht="45" customHeight="1" x14ac:dyDescent="0.2">
      <c r="A564" s="156">
        <v>16</v>
      </c>
      <c r="B564" s="155"/>
      <c r="C564" s="160"/>
      <c r="D564" s="155"/>
      <c r="E564" s="156"/>
      <c r="F564" s="156"/>
      <c r="G564" s="162"/>
      <c r="H564" s="161"/>
      <c r="I564" s="156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  <c r="AB564" s="101"/>
      <c r="AC564" s="101"/>
      <c r="AD564" s="101"/>
      <c r="AE564" s="101"/>
      <c r="AF564" s="101"/>
      <c r="AG564" s="101"/>
      <c r="AH564" s="101"/>
      <c r="AI564" s="101"/>
      <c r="AJ564" s="101"/>
      <c r="AK564" s="101"/>
      <c r="AL564" s="101"/>
      <c r="AM564" s="101"/>
      <c r="AN564" s="101"/>
      <c r="AO564" s="101"/>
      <c r="AP564" s="101"/>
      <c r="AQ564" s="101"/>
      <c r="AR564" s="101"/>
      <c r="AS564" s="101"/>
      <c r="AT564" s="101"/>
      <c r="AU564" s="101"/>
      <c r="AV564" s="101"/>
      <c r="AW564" s="101"/>
      <c r="AX564" s="101"/>
      <c r="AY564" s="101"/>
      <c r="AZ564" s="101"/>
      <c r="BA564" s="101"/>
      <c r="BB564" s="101"/>
      <c r="BC564" s="101"/>
      <c r="BD564" s="101"/>
    </row>
    <row r="565" spans="1:56" s="125" customFormat="1" ht="45" customHeight="1" x14ac:dyDescent="0.2">
      <c r="A565" s="156">
        <v>17</v>
      </c>
      <c r="B565" s="155"/>
      <c r="C565" s="160"/>
      <c r="D565" s="155"/>
      <c r="E565" s="156"/>
      <c r="F565" s="156"/>
      <c r="G565" s="162"/>
      <c r="H565" s="161"/>
      <c r="I565" s="156"/>
      <c r="J565" s="101"/>
      <c r="K565" s="101"/>
      <c r="L565" s="101"/>
      <c r="M565" s="101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  <c r="AA565" s="101"/>
      <c r="AB565" s="101"/>
      <c r="AC565" s="101"/>
      <c r="AD565" s="101"/>
      <c r="AE565" s="101"/>
      <c r="AF565" s="101"/>
      <c r="AG565" s="101"/>
      <c r="AH565" s="101"/>
      <c r="AI565" s="101"/>
      <c r="AJ565" s="101"/>
      <c r="AK565" s="101"/>
      <c r="AL565" s="101"/>
      <c r="AM565" s="101"/>
      <c r="AN565" s="101"/>
      <c r="AO565" s="101"/>
      <c r="AP565" s="101"/>
      <c r="AQ565" s="101"/>
      <c r="AR565" s="101"/>
      <c r="AS565" s="101"/>
      <c r="AT565" s="101"/>
      <c r="AU565" s="101"/>
      <c r="AV565" s="101"/>
      <c r="AW565" s="101"/>
      <c r="AX565" s="101"/>
      <c r="AY565" s="101"/>
      <c r="AZ565" s="101"/>
      <c r="BA565" s="101"/>
      <c r="BB565" s="101"/>
      <c r="BC565" s="101"/>
      <c r="BD565" s="101"/>
    </row>
    <row r="566" spans="1:56" s="125" customFormat="1" ht="45" customHeight="1" x14ac:dyDescent="0.2">
      <c r="A566" s="156">
        <v>18</v>
      </c>
      <c r="B566" s="155"/>
      <c r="C566" s="160"/>
      <c r="D566" s="155"/>
      <c r="E566" s="185"/>
      <c r="F566" s="185"/>
      <c r="G566" s="162"/>
      <c r="H566" s="177"/>
      <c r="I566" s="156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  <c r="AB566" s="101"/>
      <c r="AC566" s="101"/>
      <c r="AD566" s="101"/>
      <c r="AE566" s="101"/>
      <c r="AF566" s="101"/>
      <c r="AG566" s="101"/>
      <c r="AH566" s="101"/>
      <c r="AI566" s="101"/>
      <c r="AJ566" s="101"/>
      <c r="AK566" s="101"/>
      <c r="AL566" s="101"/>
      <c r="AM566" s="101"/>
      <c r="AN566" s="101"/>
      <c r="AO566" s="101"/>
      <c r="AP566" s="101"/>
      <c r="AQ566" s="101"/>
      <c r="AR566" s="101"/>
      <c r="AS566" s="101"/>
      <c r="AT566" s="101"/>
      <c r="AU566" s="101"/>
      <c r="AV566" s="101"/>
      <c r="AW566" s="101"/>
      <c r="AX566" s="101"/>
      <c r="AY566" s="101"/>
      <c r="AZ566" s="101"/>
      <c r="BA566" s="101"/>
      <c r="BB566" s="101"/>
      <c r="BC566" s="101"/>
      <c r="BD566" s="101"/>
    </row>
    <row r="567" spans="1:56" s="125" customFormat="1" ht="45" customHeight="1" x14ac:dyDescent="0.2">
      <c r="A567" s="156">
        <v>19</v>
      </c>
      <c r="B567" s="155"/>
      <c r="C567" s="160"/>
      <c r="D567" s="180"/>
      <c r="E567" s="156"/>
      <c r="F567" s="156"/>
      <c r="G567" s="162"/>
      <c r="H567" s="161"/>
      <c r="I567" s="156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  <c r="AB567" s="101"/>
      <c r="AC567" s="101"/>
      <c r="AD567" s="101"/>
      <c r="AE567" s="101"/>
      <c r="AF567" s="101"/>
      <c r="AG567" s="101"/>
      <c r="AH567" s="101"/>
      <c r="AI567" s="101"/>
      <c r="AJ567" s="101"/>
      <c r="AK567" s="101"/>
      <c r="AL567" s="101"/>
      <c r="AM567" s="101"/>
      <c r="AN567" s="101"/>
      <c r="AO567" s="101"/>
      <c r="AP567" s="101"/>
      <c r="AQ567" s="101"/>
      <c r="AR567" s="101"/>
      <c r="AS567" s="101"/>
      <c r="AT567" s="101"/>
      <c r="AU567" s="101"/>
      <c r="AV567" s="101"/>
      <c r="AW567" s="101"/>
      <c r="AX567" s="101"/>
      <c r="AY567" s="101"/>
      <c r="AZ567" s="101"/>
      <c r="BA567" s="101"/>
      <c r="BB567" s="101"/>
      <c r="BC567" s="101"/>
      <c r="BD567" s="101"/>
    </row>
    <row r="568" spans="1:56" s="125" customFormat="1" ht="45" customHeight="1" x14ac:dyDescent="0.2">
      <c r="A568" s="156">
        <v>20</v>
      </c>
      <c r="B568" s="155"/>
      <c r="C568" s="160"/>
      <c r="D568" s="180"/>
      <c r="E568" s="156"/>
      <c r="F568" s="156"/>
      <c r="G568" s="162"/>
      <c r="H568" s="161"/>
      <c r="I568" s="156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  <c r="AB568" s="101"/>
      <c r="AC568" s="101"/>
      <c r="AD568" s="101"/>
      <c r="AE568" s="101"/>
      <c r="AF568" s="101"/>
      <c r="AG568" s="101"/>
      <c r="AH568" s="101"/>
      <c r="AI568" s="101"/>
      <c r="AJ568" s="101"/>
      <c r="AK568" s="101"/>
      <c r="AL568" s="101"/>
      <c r="AM568" s="101"/>
      <c r="AN568" s="101"/>
      <c r="AO568" s="101"/>
      <c r="AP568" s="101"/>
      <c r="AQ568" s="101"/>
      <c r="AR568" s="101"/>
      <c r="AS568" s="101"/>
      <c r="AT568" s="101"/>
      <c r="AU568" s="101"/>
      <c r="AV568" s="101"/>
      <c r="AW568" s="101"/>
      <c r="AX568" s="101"/>
      <c r="AY568" s="101"/>
      <c r="AZ568" s="101"/>
      <c r="BA568" s="101"/>
      <c r="BB568" s="101"/>
      <c r="BC568" s="101"/>
      <c r="BD568" s="101"/>
    </row>
    <row r="569" spans="1:56" s="125" customFormat="1" ht="42.75" customHeight="1" x14ac:dyDescent="0.2">
      <c r="A569" s="156">
        <v>21</v>
      </c>
      <c r="B569" s="155"/>
      <c r="C569" s="160"/>
      <c r="D569" s="180"/>
      <c r="E569" s="156"/>
      <c r="F569" s="156"/>
      <c r="G569" s="162"/>
      <c r="H569" s="161"/>
      <c r="I569" s="156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  <c r="AB569" s="101"/>
      <c r="AC569" s="101"/>
      <c r="AD569" s="101"/>
      <c r="AE569" s="101"/>
      <c r="AF569" s="101"/>
      <c r="AG569" s="101"/>
      <c r="AH569" s="101"/>
      <c r="AI569" s="101"/>
      <c r="AJ569" s="101"/>
      <c r="AK569" s="101"/>
      <c r="AL569" s="101"/>
      <c r="AM569" s="101"/>
      <c r="AN569" s="101"/>
      <c r="AO569" s="101"/>
      <c r="AP569" s="101"/>
      <c r="AQ569" s="101"/>
      <c r="AR569" s="101"/>
      <c r="AS569" s="101"/>
      <c r="AT569" s="101"/>
      <c r="AU569" s="101"/>
      <c r="AV569" s="101"/>
      <c r="AW569" s="101"/>
      <c r="AX569" s="101"/>
      <c r="AY569" s="101"/>
      <c r="AZ569" s="101"/>
      <c r="BA569" s="101"/>
      <c r="BB569" s="101"/>
      <c r="BC569" s="101"/>
      <c r="BD569" s="101"/>
    </row>
    <row r="570" spans="1:56" s="183" customFormat="1" x14ac:dyDescent="0.2">
      <c r="A570" s="101"/>
      <c r="B570" s="207"/>
      <c r="C570" s="160"/>
      <c r="D570" s="180"/>
      <c r="E570" s="156"/>
      <c r="F570" s="156"/>
      <c r="G570" s="162"/>
      <c r="H570" s="161"/>
      <c r="I570" s="208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  <c r="AB570" s="101"/>
      <c r="AC570" s="101"/>
      <c r="AD570" s="101"/>
      <c r="AE570" s="101"/>
      <c r="AF570" s="101"/>
      <c r="AG570" s="101"/>
      <c r="AH570" s="101"/>
      <c r="AI570" s="101"/>
      <c r="AJ570" s="101"/>
      <c r="AK570" s="101"/>
      <c r="AL570" s="101"/>
      <c r="AM570" s="101"/>
      <c r="AN570" s="101"/>
      <c r="AO570" s="101"/>
      <c r="AP570" s="101"/>
      <c r="AQ570" s="101"/>
      <c r="AR570" s="101"/>
      <c r="AS570" s="101"/>
      <c r="AT570" s="101"/>
      <c r="AU570" s="101"/>
      <c r="AV570" s="101"/>
      <c r="AW570" s="101"/>
      <c r="AX570" s="101"/>
      <c r="AY570" s="101"/>
      <c r="AZ570" s="101"/>
      <c r="BA570" s="101"/>
      <c r="BB570" s="101"/>
      <c r="BC570" s="101"/>
      <c r="BD570" s="101"/>
    </row>
    <row r="571" spans="1:56" s="183" customFormat="1" x14ac:dyDescent="0.2">
      <c r="A571" s="101"/>
      <c r="B571" s="207"/>
      <c r="C571" s="160"/>
      <c r="D571" s="154"/>
      <c r="E571" s="156"/>
      <c r="F571" s="156"/>
      <c r="G571" s="162"/>
      <c r="H571" s="161"/>
      <c r="I571" s="208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  <c r="AB571" s="101"/>
      <c r="AC571" s="101"/>
      <c r="AD571" s="101"/>
      <c r="AE571" s="101"/>
      <c r="AF571" s="101"/>
      <c r="AG571" s="101"/>
      <c r="AH571" s="101"/>
      <c r="AI571" s="101"/>
      <c r="AJ571" s="101"/>
      <c r="AK571" s="101"/>
      <c r="AL571" s="101"/>
      <c r="AM571" s="101"/>
      <c r="AN571" s="101"/>
      <c r="AO571" s="101"/>
      <c r="AP571" s="101"/>
      <c r="AQ571" s="101"/>
      <c r="AR571" s="101"/>
      <c r="AS571" s="101"/>
      <c r="AT571" s="101"/>
      <c r="AU571" s="101"/>
      <c r="AV571" s="101"/>
      <c r="AW571" s="101"/>
      <c r="AX571" s="101"/>
      <c r="AY571" s="101"/>
      <c r="AZ571" s="101"/>
      <c r="BA571" s="101"/>
      <c r="BB571" s="101"/>
      <c r="BC571" s="101"/>
      <c r="BD571" s="101"/>
    </row>
    <row r="572" spans="1:56" s="210" customFormat="1" x14ac:dyDescent="0.2">
      <c r="A572" s="144"/>
      <c r="B572" s="207"/>
      <c r="C572" s="168"/>
      <c r="D572" s="155"/>
      <c r="E572" s="185"/>
      <c r="F572" s="185"/>
      <c r="G572" s="179"/>
      <c r="H572" s="177"/>
      <c r="I572" s="209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  <c r="Z572" s="144"/>
      <c r="AA572" s="144"/>
      <c r="AB572" s="144"/>
      <c r="AC572" s="144"/>
      <c r="AD572" s="144"/>
      <c r="AE572" s="144"/>
      <c r="AF572" s="144"/>
      <c r="AG572" s="144"/>
      <c r="AH572" s="144"/>
      <c r="AI572" s="144"/>
      <c r="AJ572" s="144"/>
      <c r="AK572" s="144"/>
      <c r="AL572" s="144"/>
      <c r="AM572" s="144"/>
      <c r="AN572" s="144"/>
      <c r="AO572" s="144"/>
      <c r="AP572" s="144"/>
      <c r="AQ572" s="144"/>
      <c r="AR572" s="144"/>
      <c r="AS572" s="144"/>
      <c r="AT572" s="144"/>
      <c r="AU572" s="144"/>
      <c r="AV572" s="144"/>
      <c r="AW572" s="144"/>
      <c r="AX572" s="144"/>
      <c r="AY572" s="144"/>
      <c r="AZ572" s="144"/>
      <c r="BA572" s="144"/>
      <c r="BB572" s="144"/>
      <c r="BC572" s="144"/>
      <c r="BD572" s="144"/>
    </row>
    <row r="573" spans="1:56" s="125" customFormat="1" x14ac:dyDescent="0.2">
      <c r="A573" s="101"/>
      <c r="B573" s="207"/>
      <c r="C573" s="160"/>
      <c r="D573" s="154"/>
      <c r="E573" s="156"/>
      <c r="F573" s="156"/>
      <c r="G573" s="179"/>
      <c r="H573" s="161"/>
      <c r="I573" s="208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  <c r="AB573" s="101"/>
      <c r="AC573" s="101"/>
      <c r="AD573" s="101"/>
      <c r="AE573" s="101"/>
      <c r="AF573" s="101"/>
      <c r="AG573" s="101"/>
      <c r="AH573" s="101"/>
      <c r="AI573" s="101"/>
      <c r="AJ573" s="101"/>
      <c r="AK573" s="101"/>
      <c r="AL573" s="101"/>
      <c r="AM573" s="101"/>
      <c r="AN573" s="101"/>
      <c r="AO573" s="101"/>
      <c r="AP573" s="101"/>
      <c r="AQ573" s="101"/>
      <c r="AR573" s="101"/>
      <c r="AS573" s="101"/>
      <c r="AT573" s="101"/>
      <c r="AU573" s="101"/>
      <c r="AV573" s="101"/>
      <c r="AW573" s="101"/>
      <c r="AX573" s="101"/>
      <c r="AY573" s="101"/>
      <c r="AZ573" s="101"/>
      <c r="BA573" s="101"/>
      <c r="BB573" s="101"/>
      <c r="BC573" s="101"/>
      <c r="BD573" s="101"/>
    </row>
    <row r="574" spans="1:56" s="165" customFormat="1" x14ac:dyDescent="0.2">
      <c r="A574" s="101"/>
      <c r="B574" s="207"/>
      <c r="C574" s="160"/>
      <c r="D574" s="154"/>
      <c r="E574" s="156"/>
      <c r="F574" s="156"/>
      <c r="G574" s="162"/>
      <c r="H574" s="177"/>
      <c r="I574" s="164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  <c r="AB574" s="101"/>
      <c r="AC574" s="101"/>
      <c r="AD574" s="101"/>
      <c r="AE574" s="101"/>
      <c r="AF574" s="101"/>
      <c r="AG574" s="101"/>
      <c r="AH574" s="101"/>
      <c r="AI574" s="101"/>
      <c r="AJ574" s="101"/>
      <c r="AK574" s="101"/>
      <c r="AL574" s="101"/>
      <c r="AM574" s="101"/>
      <c r="AN574" s="101"/>
      <c r="AO574" s="101"/>
      <c r="AP574" s="101"/>
      <c r="AQ574" s="101"/>
      <c r="AR574" s="101"/>
      <c r="AS574" s="101"/>
      <c r="AT574" s="101"/>
      <c r="AU574" s="101"/>
      <c r="AV574" s="101"/>
      <c r="AW574" s="101"/>
      <c r="AX574" s="101"/>
      <c r="AY574" s="101"/>
      <c r="AZ574" s="101"/>
      <c r="BA574" s="101"/>
      <c r="BB574" s="101"/>
      <c r="BC574" s="101"/>
      <c r="BD574" s="101"/>
    </row>
    <row r="575" spans="1:56" s="173" customFormat="1" x14ac:dyDescent="0.2">
      <c r="A575" s="101"/>
      <c r="B575" s="155"/>
      <c r="C575" s="160"/>
      <c r="D575" s="180"/>
      <c r="E575" s="181"/>
      <c r="F575" s="181"/>
      <c r="G575" s="182"/>
      <c r="H575" s="184"/>
      <c r="I575" s="21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  <c r="AB575" s="101"/>
      <c r="AC575" s="101"/>
      <c r="AD575" s="101"/>
      <c r="AE575" s="101"/>
      <c r="AF575" s="101"/>
      <c r="AG575" s="101"/>
      <c r="AH575" s="101"/>
      <c r="AI575" s="101"/>
      <c r="AJ575" s="101"/>
      <c r="AK575" s="101"/>
      <c r="AL575" s="101"/>
      <c r="AM575" s="101"/>
      <c r="AN575" s="101"/>
      <c r="AO575" s="101"/>
      <c r="AP575" s="101"/>
      <c r="AQ575" s="101"/>
      <c r="AR575" s="101"/>
      <c r="AS575" s="101"/>
      <c r="AT575" s="101"/>
      <c r="AU575" s="101"/>
      <c r="AV575" s="101"/>
      <c r="AW575" s="101"/>
      <c r="AX575" s="101"/>
      <c r="AY575" s="101"/>
      <c r="AZ575" s="101"/>
      <c r="BA575" s="101"/>
      <c r="BB575" s="101"/>
      <c r="BC575" s="101"/>
      <c r="BD575" s="101"/>
    </row>
    <row r="576" spans="1:56" s="173" customFormat="1" x14ac:dyDescent="0.2">
      <c r="A576" s="101"/>
      <c r="B576" s="155"/>
      <c r="C576" s="160"/>
      <c r="D576" s="212"/>
      <c r="E576" s="181"/>
      <c r="F576" s="181"/>
      <c r="G576" s="182"/>
      <c r="H576" s="184"/>
      <c r="I576" s="18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  <c r="AB576" s="101"/>
      <c r="AC576" s="101"/>
      <c r="AD576" s="101"/>
      <c r="AE576" s="101"/>
      <c r="AF576" s="101"/>
      <c r="AG576" s="101"/>
      <c r="AH576" s="101"/>
      <c r="AI576" s="101"/>
      <c r="AJ576" s="101"/>
      <c r="AK576" s="101"/>
      <c r="AL576" s="101"/>
      <c r="AM576" s="101"/>
      <c r="AN576" s="101"/>
      <c r="AO576" s="101"/>
      <c r="AP576" s="101"/>
      <c r="AQ576" s="101"/>
      <c r="AR576" s="101"/>
      <c r="AS576" s="101"/>
      <c r="AT576" s="101"/>
      <c r="AU576" s="101"/>
      <c r="AV576" s="101"/>
      <c r="AW576" s="101"/>
      <c r="AX576" s="101"/>
      <c r="AY576" s="101"/>
      <c r="AZ576" s="101"/>
      <c r="BA576" s="101"/>
      <c r="BB576" s="101"/>
      <c r="BC576" s="101"/>
      <c r="BD576" s="101"/>
    </row>
    <row r="577" spans="1:56" s="173" customFormat="1" x14ac:dyDescent="0.2">
      <c r="A577" s="101"/>
      <c r="B577" s="155"/>
      <c r="C577" s="160"/>
      <c r="D577" s="180"/>
      <c r="E577" s="181"/>
      <c r="F577" s="181"/>
      <c r="G577" s="182"/>
      <c r="H577" s="184"/>
      <c r="I577" s="18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  <c r="AB577" s="101"/>
      <c r="AC577" s="101"/>
      <c r="AD577" s="101"/>
      <c r="AE577" s="101"/>
      <c r="AF577" s="101"/>
      <c r="AG577" s="101"/>
      <c r="AH577" s="101"/>
      <c r="AI577" s="101"/>
      <c r="AJ577" s="101"/>
      <c r="AK577" s="101"/>
      <c r="AL577" s="101"/>
      <c r="AM577" s="101"/>
      <c r="AN577" s="101"/>
      <c r="AO577" s="101"/>
      <c r="AP577" s="101"/>
      <c r="AQ577" s="101"/>
      <c r="AR577" s="101"/>
      <c r="AS577" s="101"/>
      <c r="AT577" s="101"/>
      <c r="AU577" s="101"/>
      <c r="AV577" s="101"/>
      <c r="AW577" s="101"/>
      <c r="AX577" s="101"/>
      <c r="AY577" s="101"/>
      <c r="AZ577" s="101"/>
      <c r="BA577" s="101"/>
      <c r="BB577" s="101"/>
      <c r="BC577" s="101"/>
      <c r="BD577" s="101"/>
    </row>
    <row r="578" spans="1:56" s="173" customFormat="1" x14ac:dyDescent="0.2">
      <c r="A578" s="101"/>
      <c r="B578" s="155"/>
      <c r="C578" s="160"/>
      <c r="D578" s="169"/>
      <c r="E578" s="157"/>
      <c r="F578" s="157"/>
      <c r="G578" s="192"/>
      <c r="H578" s="158"/>
      <c r="I578" s="157"/>
      <c r="J578" s="101"/>
      <c r="K578" s="101"/>
      <c r="L578" s="101"/>
      <c r="M578" s="101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  <c r="AA578" s="101"/>
      <c r="AB578" s="101"/>
      <c r="AC578" s="101"/>
      <c r="AD578" s="101"/>
      <c r="AE578" s="101"/>
      <c r="AF578" s="101"/>
      <c r="AG578" s="101"/>
      <c r="AH578" s="101"/>
      <c r="AI578" s="101"/>
      <c r="AJ578" s="101"/>
      <c r="AK578" s="101"/>
      <c r="AL578" s="101"/>
      <c r="AM578" s="101"/>
      <c r="AN578" s="101"/>
      <c r="AO578" s="101"/>
      <c r="AP578" s="101"/>
      <c r="AQ578" s="101"/>
      <c r="AR578" s="101"/>
      <c r="AS578" s="101"/>
      <c r="AT578" s="101"/>
      <c r="AU578" s="101"/>
      <c r="AV578" s="101"/>
      <c r="AW578" s="101"/>
      <c r="AX578" s="101"/>
      <c r="AY578" s="101"/>
      <c r="AZ578" s="101"/>
      <c r="BA578" s="101"/>
      <c r="BB578" s="101"/>
      <c r="BC578" s="101"/>
      <c r="BD578" s="101"/>
    </row>
    <row r="579" spans="1:56" s="173" customFormat="1" x14ac:dyDescent="0.2">
      <c r="A579" s="101"/>
      <c r="B579" s="155"/>
      <c r="C579" s="160"/>
      <c r="D579" s="169"/>
      <c r="E579" s="157"/>
      <c r="F579" s="157"/>
      <c r="G579" s="192"/>
      <c r="H579" s="158"/>
      <c r="I579" s="157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  <c r="AB579" s="101"/>
      <c r="AC579" s="101"/>
      <c r="AD579" s="101"/>
      <c r="AE579" s="101"/>
      <c r="AF579" s="101"/>
      <c r="AG579" s="101"/>
      <c r="AH579" s="101"/>
      <c r="AI579" s="101"/>
      <c r="AJ579" s="101"/>
      <c r="AK579" s="101"/>
      <c r="AL579" s="101"/>
      <c r="AM579" s="101"/>
      <c r="AN579" s="101"/>
      <c r="AO579" s="101"/>
      <c r="AP579" s="101"/>
      <c r="AQ579" s="101"/>
      <c r="AR579" s="101"/>
      <c r="AS579" s="101"/>
      <c r="AT579" s="101"/>
      <c r="AU579" s="101"/>
      <c r="AV579" s="101"/>
      <c r="AW579" s="101"/>
      <c r="AX579" s="101"/>
      <c r="AY579" s="101"/>
      <c r="AZ579" s="101"/>
      <c r="BA579" s="101"/>
      <c r="BB579" s="101"/>
      <c r="BC579" s="101"/>
      <c r="BD579" s="101"/>
    </row>
    <row r="580" spans="1:56" s="173" customFormat="1" x14ac:dyDescent="0.2">
      <c r="A580" s="101"/>
      <c r="B580" s="155"/>
      <c r="C580" s="160"/>
      <c r="D580" s="169"/>
      <c r="E580" s="157"/>
      <c r="F580" s="157"/>
      <c r="G580" s="192"/>
      <c r="H580" s="158"/>
      <c r="I580" s="157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  <c r="AB580" s="101"/>
      <c r="AC580" s="101"/>
      <c r="AD580" s="101"/>
      <c r="AE580" s="101"/>
      <c r="AF580" s="101"/>
      <c r="AG580" s="101"/>
      <c r="AH580" s="101"/>
      <c r="AI580" s="101"/>
      <c r="AJ580" s="101"/>
      <c r="AK580" s="101"/>
      <c r="AL580" s="101"/>
      <c r="AM580" s="101"/>
      <c r="AN580" s="101"/>
      <c r="AO580" s="101"/>
      <c r="AP580" s="101"/>
      <c r="AQ580" s="101"/>
      <c r="AR580" s="101"/>
      <c r="AS580" s="101"/>
      <c r="AT580" s="101"/>
      <c r="AU580" s="101"/>
      <c r="AV580" s="101"/>
      <c r="AW580" s="101"/>
      <c r="AX580" s="101"/>
      <c r="AY580" s="101"/>
      <c r="AZ580" s="101"/>
      <c r="BA580" s="101"/>
      <c r="BB580" s="101"/>
      <c r="BC580" s="101"/>
      <c r="BD580" s="101"/>
    </row>
    <row r="581" spans="1:56" s="173" customFormat="1" x14ac:dyDescent="0.2">
      <c r="A581" s="101"/>
      <c r="B581" s="155"/>
      <c r="C581" s="160"/>
      <c r="D581" s="169"/>
      <c r="E581" s="157"/>
      <c r="F581" s="157"/>
      <c r="G581" s="192"/>
      <c r="H581" s="158"/>
      <c r="I581" s="157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  <c r="AB581" s="101"/>
      <c r="AC581" s="101"/>
      <c r="AD581" s="101"/>
      <c r="AE581" s="101"/>
      <c r="AF581" s="101"/>
      <c r="AG581" s="101"/>
      <c r="AH581" s="101"/>
      <c r="AI581" s="101"/>
      <c r="AJ581" s="101"/>
      <c r="AK581" s="101"/>
      <c r="AL581" s="101"/>
      <c r="AM581" s="101"/>
      <c r="AN581" s="101"/>
      <c r="AO581" s="101"/>
      <c r="AP581" s="101"/>
      <c r="AQ581" s="101"/>
      <c r="AR581" s="101"/>
      <c r="AS581" s="101"/>
      <c r="AT581" s="101"/>
      <c r="AU581" s="101"/>
      <c r="AV581" s="101"/>
      <c r="AW581" s="101"/>
      <c r="AX581" s="101"/>
      <c r="AY581" s="101"/>
      <c r="AZ581" s="101"/>
      <c r="BA581" s="101"/>
      <c r="BB581" s="101"/>
      <c r="BC581" s="101"/>
      <c r="BD581" s="101"/>
    </row>
    <row r="582" spans="1:56" s="173" customFormat="1" x14ac:dyDescent="0.2">
      <c r="A582" s="101"/>
      <c r="B582" s="155"/>
      <c r="C582" s="160"/>
      <c r="D582" s="169"/>
      <c r="E582" s="157"/>
      <c r="F582" s="157"/>
      <c r="G582" s="192"/>
      <c r="H582" s="158"/>
      <c r="I582" s="157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  <c r="AB582" s="101"/>
      <c r="AC582" s="101"/>
      <c r="AD582" s="101"/>
      <c r="AE582" s="101"/>
      <c r="AF582" s="101"/>
      <c r="AG582" s="101"/>
      <c r="AH582" s="101"/>
      <c r="AI582" s="101"/>
      <c r="AJ582" s="101"/>
      <c r="AK582" s="101"/>
      <c r="AL582" s="101"/>
      <c r="AM582" s="101"/>
      <c r="AN582" s="101"/>
      <c r="AO582" s="101"/>
      <c r="AP582" s="101"/>
      <c r="AQ582" s="101"/>
      <c r="AR582" s="101"/>
      <c r="AS582" s="101"/>
      <c r="AT582" s="101"/>
      <c r="AU582" s="101"/>
      <c r="AV582" s="101"/>
      <c r="AW582" s="101"/>
      <c r="AX582" s="101"/>
      <c r="AY582" s="101"/>
      <c r="AZ582" s="101"/>
      <c r="BA582" s="101"/>
      <c r="BB582" s="101"/>
      <c r="BC582" s="101"/>
      <c r="BD582" s="101"/>
    </row>
    <row r="583" spans="1:56" s="173" customFormat="1" x14ac:dyDescent="0.2">
      <c r="A583" s="101"/>
      <c r="B583" s="155"/>
      <c r="C583" s="160"/>
      <c r="D583" s="169"/>
      <c r="E583" s="157"/>
      <c r="F583" s="157"/>
      <c r="G583" s="192"/>
      <c r="H583" s="158"/>
      <c r="I583" s="157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  <c r="AB583" s="101"/>
      <c r="AC583" s="101"/>
      <c r="AD583" s="101"/>
      <c r="AE583" s="101"/>
      <c r="AF583" s="101"/>
      <c r="AG583" s="101"/>
      <c r="AH583" s="101"/>
      <c r="AI583" s="101"/>
      <c r="AJ583" s="101"/>
      <c r="AK583" s="101"/>
      <c r="AL583" s="101"/>
      <c r="AM583" s="101"/>
      <c r="AN583" s="101"/>
      <c r="AO583" s="101"/>
      <c r="AP583" s="101"/>
      <c r="AQ583" s="101"/>
      <c r="AR583" s="101"/>
      <c r="AS583" s="101"/>
      <c r="AT583" s="101"/>
      <c r="AU583" s="101"/>
      <c r="AV583" s="101"/>
      <c r="AW583" s="101"/>
      <c r="AX583" s="101"/>
      <c r="AY583" s="101"/>
      <c r="AZ583" s="101"/>
      <c r="BA583" s="101"/>
      <c r="BB583" s="101"/>
      <c r="BC583" s="101"/>
      <c r="BD583" s="101"/>
    </row>
    <row r="584" spans="1:56" s="173" customFormat="1" x14ac:dyDescent="0.2">
      <c r="A584" s="101"/>
      <c r="B584" s="155"/>
      <c r="C584" s="160"/>
      <c r="D584" s="154"/>
      <c r="E584" s="156"/>
      <c r="F584" s="156"/>
      <c r="G584" s="162"/>
      <c r="H584" s="158"/>
      <c r="I584" s="157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  <c r="AB584" s="101"/>
      <c r="AC584" s="101"/>
      <c r="AD584" s="101"/>
      <c r="AE584" s="101"/>
      <c r="AF584" s="101"/>
      <c r="AG584" s="101"/>
      <c r="AH584" s="101"/>
      <c r="AI584" s="101"/>
      <c r="AJ584" s="101"/>
      <c r="AK584" s="101"/>
      <c r="AL584" s="101"/>
      <c r="AM584" s="101"/>
      <c r="AN584" s="101"/>
      <c r="AO584" s="101"/>
      <c r="AP584" s="101"/>
      <c r="AQ584" s="101"/>
      <c r="AR584" s="101"/>
      <c r="AS584" s="101"/>
      <c r="AT584" s="101"/>
      <c r="AU584" s="101"/>
      <c r="AV584" s="101"/>
      <c r="AW584" s="101"/>
      <c r="AX584" s="101"/>
      <c r="AY584" s="101"/>
      <c r="AZ584" s="101"/>
      <c r="BA584" s="101"/>
      <c r="BB584" s="101"/>
      <c r="BC584" s="101"/>
      <c r="BD584" s="101"/>
    </row>
    <row r="585" spans="1:56" s="183" customFormat="1" x14ac:dyDescent="0.2">
      <c r="A585" s="101">
        <v>35</v>
      </c>
      <c r="B585" s="155"/>
      <c r="C585" s="156"/>
      <c r="D585" s="155"/>
      <c r="E585" s="156"/>
      <c r="F585" s="156"/>
      <c r="G585" s="162"/>
      <c r="H585" s="161"/>
      <c r="I585" s="186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  <c r="AB585" s="101"/>
      <c r="AC585" s="101"/>
      <c r="AD585" s="101"/>
      <c r="AE585" s="101"/>
      <c r="AF585" s="101"/>
      <c r="AG585" s="101"/>
      <c r="AH585" s="101"/>
      <c r="AI585" s="101"/>
      <c r="AJ585" s="101"/>
      <c r="AK585" s="101"/>
      <c r="AL585" s="101"/>
      <c r="AM585" s="101"/>
      <c r="AN585" s="101"/>
      <c r="AO585" s="101"/>
      <c r="AP585" s="101"/>
      <c r="AQ585" s="101"/>
      <c r="AR585" s="101"/>
      <c r="AS585" s="101"/>
      <c r="AT585" s="101"/>
      <c r="AU585" s="101"/>
      <c r="AV585" s="101"/>
      <c r="AW585" s="101"/>
      <c r="AX585" s="101"/>
      <c r="AY585" s="101"/>
      <c r="AZ585" s="101"/>
      <c r="BA585" s="101"/>
      <c r="BB585" s="101"/>
      <c r="BC585" s="101"/>
      <c r="BD585" s="101"/>
    </row>
    <row r="586" spans="1:56" s="183" customFormat="1" x14ac:dyDescent="0.2">
      <c r="A586" s="101"/>
      <c r="B586" s="155"/>
      <c r="C586" s="156"/>
      <c r="D586" s="155"/>
      <c r="E586" s="156"/>
      <c r="F586" s="156"/>
      <c r="G586" s="162"/>
      <c r="H586" s="161"/>
      <c r="I586" s="186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  <c r="AB586" s="101"/>
      <c r="AC586" s="101"/>
      <c r="AD586" s="101"/>
      <c r="AE586" s="101"/>
      <c r="AF586" s="101"/>
      <c r="AG586" s="101"/>
      <c r="AH586" s="101"/>
      <c r="AI586" s="101"/>
      <c r="AJ586" s="101"/>
      <c r="AK586" s="101"/>
      <c r="AL586" s="101"/>
      <c r="AM586" s="101"/>
      <c r="AN586" s="101"/>
      <c r="AO586" s="101"/>
      <c r="AP586" s="101"/>
      <c r="AQ586" s="101"/>
      <c r="AR586" s="101"/>
      <c r="AS586" s="101"/>
      <c r="AT586" s="101"/>
      <c r="AU586" s="101"/>
      <c r="AV586" s="101"/>
      <c r="AW586" s="101"/>
      <c r="AX586" s="101"/>
      <c r="AY586" s="101"/>
      <c r="AZ586" s="101"/>
      <c r="BA586" s="101"/>
      <c r="BB586" s="101"/>
      <c r="BC586" s="101"/>
      <c r="BD586" s="101"/>
    </row>
    <row r="587" spans="1:56" s="183" customFormat="1" x14ac:dyDescent="0.2">
      <c r="A587" s="101"/>
      <c r="B587" s="155"/>
      <c r="C587" s="156"/>
      <c r="D587" s="154"/>
      <c r="E587" s="156"/>
      <c r="F587" s="156"/>
      <c r="G587" s="162"/>
      <c r="H587" s="161"/>
      <c r="I587" s="186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  <c r="AB587" s="101"/>
      <c r="AC587" s="101"/>
      <c r="AD587" s="101"/>
      <c r="AE587" s="101"/>
      <c r="AF587" s="101"/>
      <c r="AG587" s="101"/>
      <c r="AH587" s="101"/>
      <c r="AI587" s="101"/>
      <c r="AJ587" s="101"/>
      <c r="AK587" s="101"/>
      <c r="AL587" s="101"/>
      <c r="AM587" s="101"/>
      <c r="AN587" s="101"/>
      <c r="AO587" s="101"/>
      <c r="AP587" s="101"/>
      <c r="AQ587" s="101"/>
      <c r="AR587" s="101"/>
      <c r="AS587" s="101"/>
      <c r="AT587" s="101"/>
      <c r="AU587" s="101"/>
      <c r="AV587" s="101"/>
      <c r="AW587" s="101"/>
      <c r="AX587" s="101"/>
      <c r="AY587" s="101"/>
      <c r="AZ587" s="101"/>
      <c r="BA587" s="101"/>
      <c r="BB587" s="101"/>
      <c r="BC587" s="101"/>
      <c r="BD587" s="101"/>
    </row>
    <row r="588" spans="1:56" s="183" customFormat="1" x14ac:dyDescent="0.2">
      <c r="A588" s="101"/>
      <c r="B588" s="155"/>
      <c r="C588" s="156"/>
      <c r="D588" s="155"/>
      <c r="E588" s="156"/>
      <c r="F588" s="156"/>
      <c r="G588" s="162"/>
      <c r="H588" s="161"/>
      <c r="I588" s="208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  <c r="AB588" s="101"/>
      <c r="AC588" s="101"/>
      <c r="AD588" s="101"/>
      <c r="AE588" s="101"/>
      <c r="AF588" s="101"/>
      <c r="AG588" s="101"/>
      <c r="AH588" s="101"/>
      <c r="AI588" s="101"/>
      <c r="AJ588" s="101"/>
      <c r="AK588" s="101"/>
      <c r="AL588" s="101"/>
      <c r="AM588" s="101"/>
      <c r="AN588" s="101"/>
      <c r="AO588" s="101"/>
      <c r="AP588" s="101"/>
      <c r="AQ588" s="101"/>
      <c r="AR588" s="101"/>
      <c r="AS588" s="101"/>
      <c r="AT588" s="101"/>
      <c r="AU588" s="101"/>
      <c r="AV588" s="101"/>
      <c r="AW588" s="101"/>
      <c r="AX588" s="101"/>
      <c r="AY588" s="101"/>
      <c r="AZ588" s="101"/>
      <c r="BA588" s="101"/>
      <c r="BB588" s="101"/>
      <c r="BC588" s="101"/>
      <c r="BD588" s="101"/>
    </row>
    <row r="589" spans="1:56" s="183" customFormat="1" x14ac:dyDescent="0.2">
      <c r="A589" s="101"/>
      <c r="B589" s="155"/>
      <c r="C589" s="156"/>
      <c r="D589" s="155"/>
      <c r="E589" s="156"/>
      <c r="F589" s="156"/>
      <c r="G589" s="162"/>
      <c r="H589" s="161"/>
      <c r="I589" s="186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</row>
    <row r="590" spans="1:56" s="183" customFormat="1" x14ac:dyDescent="0.2">
      <c r="A590" s="101"/>
      <c r="B590" s="155"/>
      <c r="C590" s="156"/>
      <c r="D590" s="154"/>
      <c r="E590" s="156"/>
      <c r="F590" s="156"/>
      <c r="G590" s="162"/>
      <c r="H590" s="161"/>
      <c r="I590" s="213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  <c r="AB590" s="101"/>
      <c r="AC590" s="101"/>
      <c r="AD590" s="101"/>
      <c r="AE590" s="101"/>
      <c r="AF590" s="101"/>
      <c r="AG590" s="101"/>
      <c r="AH590" s="101"/>
      <c r="AI590" s="101"/>
      <c r="AJ590" s="101"/>
      <c r="AK590" s="101"/>
      <c r="AL590" s="101"/>
      <c r="AM590" s="101"/>
      <c r="AN590" s="101"/>
      <c r="AO590" s="101"/>
      <c r="AP590" s="101"/>
      <c r="AQ590" s="101"/>
      <c r="AR590" s="101"/>
      <c r="AS590" s="101"/>
      <c r="AT590" s="101"/>
      <c r="AU590" s="101"/>
      <c r="AV590" s="101"/>
      <c r="AW590" s="101"/>
      <c r="AX590" s="101"/>
      <c r="AY590" s="101"/>
      <c r="AZ590" s="101"/>
      <c r="BA590" s="101"/>
      <c r="BB590" s="101"/>
      <c r="BC590" s="101"/>
      <c r="BD590" s="101"/>
    </row>
    <row r="591" spans="1:56" s="183" customFormat="1" x14ac:dyDescent="0.2">
      <c r="A591" s="101"/>
      <c r="B591" s="155"/>
      <c r="C591" s="156"/>
      <c r="D591" s="154"/>
      <c r="E591" s="156"/>
      <c r="F591" s="156"/>
      <c r="G591" s="162"/>
      <c r="H591" s="161"/>
      <c r="I591" s="208"/>
      <c r="J591" s="101"/>
      <c r="K591" s="101"/>
      <c r="L591" s="101"/>
      <c r="M591" s="101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  <c r="AA591" s="101"/>
      <c r="AB591" s="101"/>
      <c r="AC591" s="101"/>
      <c r="AD591" s="101"/>
      <c r="AE591" s="101"/>
      <c r="AF591" s="101"/>
      <c r="AG591" s="101"/>
      <c r="AH591" s="101"/>
      <c r="AI591" s="101"/>
      <c r="AJ591" s="101"/>
      <c r="AK591" s="101"/>
      <c r="AL591" s="101"/>
      <c r="AM591" s="101"/>
      <c r="AN591" s="101"/>
      <c r="AO591" s="101"/>
      <c r="AP591" s="101"/>
      <c r="AQ591" s="101"/>
      <c r="AR591" s="101"/>
      <c r="AS591" s="101"/>
      <c r="AT591" s="101"/>
      <c r="AU591" s="101"/>
      <c r="AV591" s="101"/>
      <c r="AW591" s="101"/>
      <c r="AX591" s="101"/>
      <c r="AY591" s="101"/>
      <c r="AZ591" s="101"/>
      <c r="BA591" s="101"/>
      <c r="BB591" s="101"/>
      <c r="BC591" s="101"/>
      <c r="BD591" s="101"/>
    </row>
    <row r="592" spans="1:56" s="183" customFormat="1" x14ac:dyDescent="0.2">
      <c r="A592" s="101"/>
      <c r="B592" s="155"/>
      <c r="C592" s="156"/>
      <c r="D592" s="155"/>
      <c r="E592" s="156"/>
      <c r="F592" s="156"/>
      <c r="G592" s="162"/>
      <c r="H592" s="161"/>
      <c r="I592" s="208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  <c r="AB592" s="101"/>
      <c r="AC592" s="101"/>
      <c r="AD592" s="101"/>
      <c r="AE592" s="101"/>
      <c r="AF592" s="101"/>
      <c r="AG592" s="101"/>
      <c r="AH592" s="101"/>
      <c r="AI592" s="101"/>
      <c r="AJ592" s="101"/>
      <c r="AK592" s="101"/>
      <c r="AL592" s="101"/>
      <c r="AM592" s="101"/>
      <c r="AN592" s="101"/>
      <c r="AO592" s="101"/>
      <c r="AP592" s="101"/>
      <c r="AQ592" s="101"/>
      <c r="AR592" s="101"/>
      <c r="AS592" s="101"/>
      <c r="AT592" s="101"/>
      <c r="AU592" s="101"/>
      <c r="AV592" s="101"/>
      <c r="AW592" s="101"/>
      <c r="AX592" s="101"/>
      <c r="AY592" s="101"/>
      <c r="AZ592" s="101"/>
      <c r="BA592" s="101"/>
      <c r="BB592" s="101"/>
      <c r="BC592" s="101"/>
      <c r="BD592" s="101"/>
    </row>
    <row r="593" spans="1:56" s="183" customFormat="1" x14ac:dyDescent="0.2">
      <c r="A593" s="101"/>
      <c r="B593" s="155"/>
      <c r="C593" s="156"/>
      <c r="D593" s="155"/>
      <c r="E593" s="156"/>
      <c r="F593" s="156"/>
      <c r="G593" s="162"/>
      <c r="H593" s="161"/>
      <c r="I593" s="208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  <c r="AB593" s="101"/>
      <c r="AC593" s="101"/>
      <c r="AD593" s="101"/>
      <c r="AE593" s="101"/>
      <c r="AF593" s="101"/>
      <c r="AG593" s="101"/>
      <c r="AH593" s="101"/>
      <c r="AI593" s="101"/>
      <c r="AJ593" s="101"/>
      <c r="AK593" s="101"/>
      <c r="AL593" s="101"/>
      <c r="AM593" s="101"/>
      <c r="AN593" s="101"/>
      <c r="AO593" s="101"/>
      <c r="AP593" s="101"/>
      <c r="AQ593" s="101"/>
      <c r="AR593" s="101"/>
      <c r="AS593" s="101"/>
      <c r="AT593" s="101"/>
      <c r="AU593" s="101"/>
      <c r="AV593" s="101"/>
      <c r="AW593" s="101"/>
      <c r="AX593" s="101"/>
      <c r="AY593" s="101"/>
      <c r="AZ593" s="101"/>
      <c r="BA593" s="101"/>
      <c r="BB593" s="101"/>
      <c r="BC593" s="101"/>
      <c r="BD593" s="101"/>
    </row>
    <row r="594" spans="1:56" s="183" customFormat="1" x14ac:dyDescent="0.2">
      <c r="A594" s="101"/>
      <c r="B594" s="155"/>
      <c r="C594" s="156"/>
      <c r="D594" s="155"/>
      <c r="E594" s="156"/>
      <c r="F594" s="156"/>
      <c r="G594" s="162"/>
      <c r="H594" s="161"/>
      <c r="I594" s="186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  <c r="AB594" s="101"/>
      <c r="AC594" s="101"/>
      <c r="AD594" s="101"/>
      <c r="AE594" s="101"/>
      <c r="AF594" s="101"/>
      <c r="AG594" s="101"/>
      <c r="AH594" s="101"/>
      <c r="AI594" s="101"/>
      <c r="AJ594" s="101"/>
      <c r="AK594" s="101"/>
      <c r="AL594" s="101"/>
      <c r="AM594" s="101"/>
      <c r="AN594" s="101"/>
      <c r="AO594" s="101"/>
      <c r="AP594" s="101"/>
      <c r="AQ594" s="101"/>
      <c r="AR594" s="101"/>
      <c r="AS594" s="101"/>
      <c r="AT594" s="101"/>
      <c r="AU594" s="101"/>
      <c r="AV594" s="101"/>
      <c r="AW594" s="101"/>
      <c r="AX594" s="101"/>
      <c r="AY594" s="101"/>
      <c r="AZ594" s="101"/>
      <c r="BA594" s="101"/>
      <c r="BB594" s="101"/>
      <c r="BC594" s="101"/>
      <c r="BD594" s="101"/>
    </row>
    <row r="595" spans="1:56" s="183" customFormat="1" x14ac:dyDescent="0.2">
      <c r="A595" s="101"/>
      <c r="B595" s="155"/>
      <c r="C595" s="156"/>
      <c r="D595" s="155"/>
      <c r="E595" s="156"/>
      <c r="F595" s="156"/>
      <c r="G595" s="162"/>
      <c r="H595" s="161"/>
      <c r="I595" s="186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  <c r="AB595" s="101"/>
      <c r="AC595" s="101"/>
      <c r="AD595" s="101"/>
      <c r="AE595" s="101"/>
      <c r="AF595" s="101"/>
      <c r="AG595" s="101"/>
      <c r="AH595" s="101"/>
      <c r="AI595" s="101"/>
      <c r="AJ595" s="101"/>
      <c r="AK595" s="101"/>
      <c r="AL595" s="101"/>
      <c r="AM595" s="101"/>
      <c r="AN595" s="101"/>
      <c r="AO595" s="101"/>
      <c r="AP595" s="101"/>
      <c r="AQ595" s="101"/>
      <c r="AR595" s="101"/>
      <c r="AS595" s="101"/>
      <c r="AT595" s="101"/>
      <c r="AU595" s="101"/>
      <c r="AV595" s="101"/>
      <c r="AW595" s="101"/>
      <c r="AX595" s="101"/>
      <c r="AY595" s="101"/>
      <c r="AZ595" s="101"/>
      <c r="BA595" s="101"/>
      <c r="BB595" s="101"/>
      <c r="BC595" s="101"/>
      <c r="BD595" s="101"/>
    </row>
    <row r="596" spans="1:56" s="183" customFormat="1" x14ac:dyDescent="0.2">
      <c r="A596" s="101"/>
      <c r="B596" s="155"/>
      <c r="C596" s="156"/>
      <c r="D596" s="155"/>
      <c r="E596" s="156"/>
      <c r="F596" s="156"/>
      <c r="G596" s="162"/>
      <c r="H596" s="161"/>
      <c r="I596" s="186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  <c r="AB596" s="101"/>
      <c r="AC596" s="101"/>
      <c r="AD596" s="101"/>
      <c r="AE596" s="101"/>
      <c r="AF596" s="101"/>
      <c r="AG596" s="101"/>
      <c r="AH596" s="101"/>
      <c r="AI596" s="101"/>
      <c r="AJ596" s="101"/>
      <c r="AK596" s="101"/>
      <c r="AL596" s="101"/>
      <c r="AM596" s="101"/>
      <c r="AN596" s="101"/>
      <c r="AO596" s="101"/>
      <c r="AP596" s="101"/>
      <c r="AQ596" s="101"/>
      <c r="AR596" s="101"/>
      <c r="AS596" s="101"/>
      <c r="AT596" s="101"/>
      <c r="AU596" s="101"/>
      <c r="AV596" s="101"/>
      <c r="AW596" s="101"/>
      <c r="AX596" s="101"/>
      <c r="AY596" s="101"/>
      <c r="AZ596" s="101"/>
      <c r="BA596" s="101"/>
      <c r="BB596" s="101"/>
      <c r="BC596" s="101"/>
      <c r="BD596" s="101"/>
    </row>
    <row r="597" spans="1:56" s="183" customFormat="1" x14ac:dyDescent="0.2">
      <c r="A597" s="101"/>
      <c r="B597" s="155"/>
      <c r="C597" s="156"/>
      <c r="D597" s="155"/>
      <c r="E597" s="156"/>
      <c r="F597" s="156"/>
      <c r="G597" s="162"/>
      <c r="H597" s="161"/>
      <c r="I597" s="186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  <c r="AB597" s="101"/>
      <c r="AC597" s="101"/>
      <c r="AD597" s="101"/>
      <c r="AE597" s="101"/>
      <c r="AF597" s="101"/>
      <c r="AG597" s="101"/>
      <c r="AH597" s="101"/>
      <c r="AI597" s="101"/>
      <c r="AJ597" s="101"/>
      <c r="AK597" s="101"/>
      <c r="AL597" s="101"/>
      <c r="AM597" s="101"/>
      <c r="AN597" s="101"/>
      <c r="AO597" s="101"/>
      <c r="AP597" s="101"/>
      <c r="AQ597" s="101"/>
      <c r="AR597" s="101"/>
      <c r="AS597" s="101"/>
      <c r="AT597" s="101"/>
      <c r="AU597" s="101"/>
      <c r="AV597" s="101"/>
      <c r="AW597" s="101"/>
      <c r="AX597" s="101"/>
      <c r="AY597" s="101"/>
      <c r="AZ597" s="101"/>
      <c r="BA597" s="101"/>
      <c r="BB597" s="101"/>
      <c r="BC597" s="101"/>
      <c r="BD597" s="101"/>
    </row>
    <row r="598" spans="1:56" s="183" customFormat="1" x14ac:dyDescent="0.2">
      <c r="A598" s="101"/>
      <c r="B598" s="155"/>
      <c r="C598" s="156"/>
      <c r="D598" s="155"/>
      <c r="E598" s="156"/>
      <c r="F598" s="156"/>
      <c r="G598" s="162"/>
      <c r="H598" s="161"/>
      <c r="I598" s="186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  <c r="AB598" s="101"/>
      <c r="AC598" s="101"/>
      <c r="AD598" s="101"/>
      <c r="AE598" s="101"/>
      <c r="AF598" s="101"/>
      <c r="AG598" s="101"/>
      <c r="AH598" s="101"/>
      <c r="AI598" s="101"/>
      <c r="AJ598" s="101"/>
      <c r="AK598" s="101"/>
      <c r="AL598" s="101"/>
      <c r="AM598" s="101"/>
      <c r="AN598" s="101"/>
      <c r="AO598" s="101"/>
      <c r="AP598" s="101"/>
      <c r="AQ598" s="101"/>
      <c r="AR598" s="101"/>
      <c r="AS598" s="101"/>
      <c r="AT598" s="101"/>
      <c r="AU598" s="101"/>
      <c r="AV598" s="101"/>
      <c r="AW598" s="101"/>
      <c r="AX598" s="101"/>
      <c r="AY598" s="101"/>
      <c r="AZ598" s="101"/>
      <c r="BA598" s="101"/>
      <c r="BB598" s="101"/>
      <c r="BC598" s="101"/>
      <c r="BD598" s="101"/>
    </row>
    <row r="599" spans="1:56" s="183" customFormat="1" x14ac:dyDescent="0.2">
      <c r="A599" s="101"/>
      <c r="B599" s="155"/>
      <c r="C599" s="156"/>
      <c r="D599" s="155"/>
      <c r="E599" s="156"/>
      <c r="F599" s="156"/>
      <c r="G599" s="162"/>
      <c r="H599" s="161"/>
      <c r="I599" s="186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  <c r="AB599" s="101"/>
      <c r="AC599" s="101"/>
      <c r="AD599" s="101"/>
      <c r="AE599" s="101"/>
      <c r="AF599" s="101"/>
      <c r="AG599" s="101"/>
      <c r="AH599" s="101"/>
      <c r="AI599" s="101"/>
      <c r="AJ599" s="101"/>
      <c r="AK599" s="101"/>
      <c r="AL599" s="101"/>
      <c r="AM599" s="101"/>
      <c r="AN599" s="101"/>
      <c r="AO599" s="101"/>
      <c r="AP599" s="101"/>
      <c r="AQ599" s="101"/>
      <c r="AR599" s="101"/>
      <c r="AS599" s="101"/>
      <c r="AT599" s="101"/>
      <c r="AU599" s="101"/>
      <c r="AV599" s="101"/>
      <c r="AW599" s="101"/>
      <c r="AX599" s="101"/>
      <c r="AY599" s="101"/>
      <c r="AZ599" s="101"/>
      <c r="BA599" s="101"/>
      <c r="BB599" s="101"/>
      <c r="BC599" s="101"/>
      <c r="BD599" s="101"/>
    </row>
    <row r="600" spans="1:56" s="183" customFormat="1" x14ac:dyDescent="0.2">
      <c r="A600" s="101">
        <v>35</v>
      </c>
      <c r="B600" s="155"/>
      <c r="C600" s="156"/>
      <c r="D600" s="155"/>
      <c r="E600" s="156"/>
      <c r="F600" s="156"/>
      <c r="G600" s="162"/>
      <c r="H600" s="161"/>
      <c r="I600" s="186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  <c r="AB600" s="101"/>
      <c r="AC600" s="101"/>
      <c r="AD600" s="101"/>
      <c r="AE600" s="101"/>
      <c r="AF600" s="101"/>
      <c r="AG600" s="101"/>
      <c r="AH600" s="101"/>
      <c r="AI600" s="101"/>
      <c r="AJ600" s="101"/>
      <c r="AK600" s="101"/>
      <c r="AL600" s="101"/>
      <c r="AM600" s="101"/>
      <c r="AN600" s="101"/>
      <c r="AO600" s="101"/>
      <c r="AP600" s="101"/>
      <c r="AQ600" s="101"/>
      <c r="AR600" s="101"/>
      <c r="AS600" s="101"/>
      <c r="AT600" s="101"/>
      <c r="AU600" s="101"/>
      <c r="AV600" s="101"/>
      <c r="AW600" s="101"/>
      <c r="AX600" s="101"/>
      <c r="AY600" s="101"/>
      <c r="AZ600" s="101"/>
      <c r="BA600" s="101"/>
      <c r="BB600" s="101"/>
      <c r="BC600" s="101"/>
      <c r="BD600" s="101"/>
    </row>
    <row r="601" spans="1:56" s="183" customFormat="1" x14ac:dyDescent="0.2">
      <c r="A601" s="101"/>
      <c r="B601" s="155"/>
      <c r="C601" s="156"/>
      <c r="D601" s="155"/>
      <c r="E601" s="156"/>
      <c r="F601" s="156"/>
      <c r="G601" s="162"/>
      <c r="H601" s="161"/>
      <c r="I601" s="186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  <c r="AB601" s="101"/>
      <c r="AC601" s="101"/>
      <c r="AD601" s="101"/>
      <c r="AE601" s="101"/>
      <c r="AF601" s="101"/>
      <c r="AG601" s="101"/>
      <c r="AH601" s="101"/>
      <c r="AI601" s="101"/>
      <c r="AJ601" s="101"/>
      <c r="AK601" s="101"/>
      <c r="AL601" s="101"/>
      <c r="AM601" s="101"/>
      <c r="AN601" s="101"/>
      <c r="AO601" s="101"/>
      <c r="AP601" s="101"/>
      <c r="AQ601" s="101"/>
      <c r="AR601" s="101"/>
      <c r="AS601" s="101"/>
      <c r="AT601" s="101"/>
      <c r="AU601" s="101"/>
      <c r="AV601" s="101"/>
      <c r="AW601" s="101"/>
      <c r="AX601" s="101"/>
      <c r="AY601" s="101"/>
      <c r="AZ601" s="101"/>
      <c r="BA601" s="101"/>
      <c r="BB601" s="101"/>
      <c r="BC601" s="101"/>
      <c r="BD601" s="101"/>
    </row>
    <row r="602" spans="1:56" s="183" customFormat="1" x14ac:dyDescent="0.2">
      <c r="A602" s="101"/>
      <c r="B602" s="155"/>
      <c r="C602" s="156"/>
      <c r="D602" s="155"/>
      <c r="E602" s="156"/>
      <c r="F602" s="156"/>
      <c r="G602" s="162"/>
      <c r="H602" s="161"/>
      <c r="I602" s="186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  <c r="AB602" s="101"/>
      <c r="AC602" s="101"/>
      <c r="AD602" s="101"/>
      <c r="AE602" s="101"/>
      <c r="AF602" s="101"/>
      <c r="AG602" s="101"/>
      <c r="AH602" s="101"/>
      <c r="AI602" s="101"/>
      <c r="AJ602" s="101"/>
      <c r="AK602" s="101"/>
      <c r="AL602" s="101"/>
      <c r="AM602" s="101"/>
      <c r="AN602" s="101"/>
      <c r="AO602" s="101"/>
      <c r="AP602" s="101"/>
      <c r="AQ602" s="101"/>
      <c r="AR602" s="101"/>
      <c r="AS602" s="101"/>
      <c r="AT602" s="101"/>
      <c r="AU602" s="101"/>
      <c r="AV602" s="101"/>
      <c r="AW602" s="101"/>
      <c r="AX602" s="101"/>
      <c r="AY602" s="101"/>
      <c r="AZ602" s="101"/>
      <c r="BA602" s="101"/>
      <c r="BB602" s="101"/>
      <c r="BC602" s="101"/>
      <c r="BD602" s="101"/>
    </row>
    <row r="603" spans="1:56" s="183" customFormat="1" x14ac:dyDescent="0.2">
      <c r="A603" s="101"/>
      <c r="B603" s="155"/>
      <c r="C603" s="156"/>
      <c r="D603" s="155"/>
      <c r="E603" s="156"/>
      <c r="F603" s="156"/>
      <c r="G603" s="162"/>
      <c r="H603" s="161"/>
      <c r="I603" s="186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  <c r="AB603" s="101"/>
      <c r="AC603" s="101"/>
      <c r="AD603" s="101"/>
      <c r="AE603" s="101"/>
      <c r="AF603" s="101"/>
      <c r="AG603" s="101"/>
      <c r="AH603" s="101"/>
      <c r="AI603" s="101"/>
      <c r="AJ603" s="101"/>
      <c r="AK603" s="101"/>
      <c r="AL603" s="101"/>
      <c r="AM603" s="101"/>
      <c r="AN603" s="101"/>
      <c r="AO603" s="101"/>
      <c r="AP603" s="101"/>
      <c r="AQ603" s="101"/>
      <c r="AR603" s="101"/>
      <c r="AS603" s="101"/>
      <c r="AT603" s="101"/>
      <c r="AU603" s="101"/>
      <c r="AV603" s="101"/>
      <c r="AW603" s="101"/>
      <c r="AX603" s="101"/>
      <c r="AY603" s="101"/>
      <c r="AZ603" s="101"/>
      <c r="BA603" s="101"/>
      <c r="BB603" s="101"/>
      <c r="BC603" s="101"/>
      <c r="BD603" s="101"/>
    </row>
    <row r="604" spans="1:56" s="183" customFormat="1" x14ac:dyDescent="0.2">
      <c r="A604" s="101"/>
      <c r="B604" s="155"/>
      <c r="C604" s="156"/>
      <c r="D604" s="155"/>
      <c r="E604" s="156"/>
      <c r="F604" s="156"/>
      <c r="G604" s="162"/>
      <c r="H604" s="161"/>
      <c r="I604" s="186"/>
      <c r="J604" s="101"/>
      <c r="K604" s="101"/>
      <c r="L604" s="101"/>
      <c r="M604" s="101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  <c r="AA604" s="101"/>
      <c r="AB604" s="101"/>
      <c r="AC604" s="101"/>
      <c r="AD604" s="101"/>
      <c r="AE604" s="101"/>
      <c r="AF604" s="101"/>
      <c r="AG604" s="101"/>
      <c r="AH604" s="101"/>
      <c r="AI604" s="101"/>
      <c r="AJ604" s="101"/>
      <c r="AK604" s="101"/>
      <c r="AL604" s="101"/>
      <c r="AM604" s="101"/>
      <c r="AN604" s="101"/>
      <c r="AO604" s="101"/>
      <c r="AP604" s="101"/>
      <c r="AQ604" s="101"/>
      <c r="AR604" s="101"/>
      <c r="AS604" s="101"/>
      <c r="AT604" s="101"/>
      <c r="AU604" s="101"/>
      <c r="AV604" s="101"/>
      <c r="AW604" s="101"/>
      <c r="AX604" s="101"/>
      <c r="AY604" s="101"/>
      <c r="AZ604" s="101"/>
      <c r="BA604" s="101"/>
      <c r="BB604" s="101"/>
      <c r="BC604" s="101"/>
      <c r="BD604" s="101"/>
    </row>
    <row r="605" spans="1:56" s="183" customFormat="1" x14ac:dyDescent="0.2">
      <c r="A605" s="101"/>
      <c r="B605" s="155"/>
      <c r="C605" s="156"/>
      <c r="D605" s="155"/>
      <c r="E605" s="156"/>
      <c r="F605" s="156"/>
      <c r="G605" s="162"/>
      <c r="H605" s="161"/>
      <c r="I605" s="186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  <c r="AB605" s="101"/>
      <c r="AC605" s="101"/>
      <c r="AD605" s="101"/>
      <c r="AE605" s="101"/>
      <c r="AF605" s="101"/>
      <c r="AG605" s="101"/>
      <c r="AH605" s="101"/>
      <c r="AI605" s="101"/>
      <c r="AJ605" s="101"/>
      <c r="AK605" s="101"/>
      <c r="AL605" s="101"/>
      <c r="AM605" s="101"/>
      <c r="AN605" s="101"/>
      <c r="AO605" s="101"/>
      <c r="AP605" s="101"/>
      <c r="AQ605" s="101"/>
      <c r="AR605" s="101"/>
      <c r="AS605" s="101"/>
      <c r="AT605" s="101"/>
      <c r="AU605" s="101"/>
      <c r="AV605" s="101"/>
      <c r="AW605" s="101"/>
      <c r="AX605" s="101"/>
      <c r="AY605" s="101"/>
      <c r="AZ605" s="101"/>
      <c r="BA605" s="101"/>
      <c r="BB605" s="101"/>
      <c r="BC605" s="101"/>
      <c r="BD605" s="101"/>
    </row>
    <row r="606" spans="1:56" s="183" customFormat="1" x14ac:dyDescent="0.2">
      <c r="A606" s="101"/>
      <c r="B606" s="155"/>
      <c r="C606" s="156"/>
      <c r="D606" s="155"/>
      <c r="E606" s="156"/>
      <c r="F606" s="156"/>
      <c r="G606" s="162"/>
      <c r="H606" s="161"/>
      <c r="I606" s="186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  <c r="AB606" s="101"/>
      <c r="AC606" s="101"/>
      <c r="AD606" s="101"/>
      <c r="AE606" s="101"/>
      <c r="AF606" s="101"/>
      <c r="AG606" s="101"/>
      <c r="AH606" s="101"/>
      <c r="AI606" s="101"/>
      <c r="AJ606" s="101"/>
      <c r="AK606" s="101"/>
      <c r="AL606" s="101"/>
      <c r="AM606" s="101"/>
      <c r="AN606" s="101"/>
      <c r="AO606" s="101"/>
      <c r="AP606" s="101"/>
      <c r="AQ606" s="101"/>
      <c r="AR606" s="101"/>
      <c r="AS606" s="101"/>
      <c r="AT606" s="101"/>
      <c r="AU606" s="101"/>
      <c r="AV606" s="101"/>
      <c r="AW606" s="101"/>
      <c r="AX606" s="101"/>
      <c r="AY606" s="101"/>
      <c r="AZ606" s="101"/>
      <c r="BA606" s="101"/>
      <c r="BB606" s="101"/>
      <c r="BC606" s="101"/>
      <c r="BD606" s="101"/>
    </row>
    <row r="607" spans="1:56" s="183" customFormat="1" x14ac:dyDescent="0.2">
      <c r="A607" s="101"/>
      <c r="B607" s="155"/>
      <c r="C607" s="156"/>
      <c r="D607" s="155"/>
      <c r="E607" s="156"/>
      <c r="F607" s="156"/>
      <c r="G607" s="162"/>
      <c r="H607" s="161"/>
      <c r="I607" s="186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  <c r="AB607" s="101"/>
      <c r="AC607" s="101"/>
      <c r="AD607" s="101"/>
      <c r="AE607" s="101"/>
      <c r="AF607" s="101"/>
      <c r="AG607" s="101"/>
      <c r="AH607" s="101"/>
      <c r="AI607" s="101"/>
      <c r="AJ607" s="101"/>
      <c r="AK607" s="101"/>
      <c r="AL607" s="101"/>
      <c r="AM607" s="101"/>
      <c r="AN607" s="101"/>
      <c r="AO607" s="101"/>
      <c r="AP607" s="101"/>
      <c r="AQ607" s="101"/>
      <c r="AR607" s="101"/>
      <c r="AS607" s="101"/>
      <c r="AT607" s="101"/>
      <c r="AU607" s="101"/>
      <c r="AV607" s="101"/>
      <c r="AW607" s="101"/>
      <c r="AX607" s="101"/>
      <c r="AY607" s="101"/>
      <c r="AZ607" s="101"/>
      <c r="BA607" s="101"/>
      <c r="BB607" s="101"/>
      <c r="BC607" s="101"/>
      <c r="BD607" s="101"/>
    </row>
    <row r="608" spans="1:56" s="183" customFormat="1" x14ac:dyDescent="0.2">
      <c r="A608" s="101"/>
      <c r="B608" s="155"/>
      <c r="C608" s="156"/>
      <c r="D608" s="155"/>
      <c r="E608" s="156"/>
      <c r="F608" s="156"/>
      <c r="G608" s="162"/>
      <c r="H608" s="161"/>
      <c r="I608" s="186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  <c r="AB608" s="101"/>
      <c r="AC608" s="101"/>
      <c r="AD608" s="101"/>
      <c r="AE608" s="101"/>
      <c r="AF608" s="101"/>
      <c r="AG608" s="101"/>
      <c r="AH608" s="101"/>
      <c r="AI608" s="101"/>
      <c r="AJ608" s="101"/>
      <c r="AK608" s="101"/>
      <c r="AL608" s="101"/>
      <c r="AM608" s="101"/>
      <c r="AN608" s="101"/>
      <c r="AO608" s="101"/>
      <c r="AP608" s="101"/>
      <c r="AQ608" s="101"/>
      <c r="AR608" s="101"/>
      <c r="AS608" s="101"/>
      <c r="AT608" s="101"/>
      <c r="AU608" s="101"/>
      <c r="AV608" s="101"/>
      <c r="AW608" s="101"/>
      <c r="AX608" s="101"/>
      <c r="AY608" s="101"/>
      <c r="AZ608" s="101"/>
      <c r="BA608" s="101"/>
      <c r="BB608" s="101"/>
      <c r="BC608" s="101"/>
      <c r="BD608" s="101"/>
    </row>
    <row r="609" spans="1:56" s="196" customFormat="1" x14ac:dyDescent="0.2">
      <c r="A609" s="101"/>
      <c r="B609" s="155"/>
      <c r="C609" s="160"/>
      <c r="D609" s="154"/>
      <c r="E609" s="156"/>
      <c r="F609" s="156"/>
      <c r="G609" s="162"/>
      <c r="H609" s="161"/>
      <c r="I609" s="156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  <c r="AB609" s="101"/>
      <c r="AC609" s="101"/>
      <c r="AD609" s="101"/>
      <c r="AE609" s="101"/>
      <c r="AF609" s="101"/>
      <c r="AG609" s="101"/>
      <c r="AH609" s="101"/>
      <c r="AI609" s="101"/>
      <c r="AJ609" s="101"/>
      <c r="AK609" s="101"/>
      <c r="AL609" s="101"/>
      <c r="AM609" s="101"/>
      <c r="AN609" s="101"/>
      <c r="AO609" s="101"/>
      <c r="AP609" s="101"/>
      <c r="AQ609" s="101"/>
      <c r="AR609" s="101"/>
      <c r="AS609" s="101"/>
      <c r="AT609" s="101"/>
      <c r="AU609" s="101"/>
      <c r="AV609" s="101"/>
      <c r="AW609" s="101"/>
      <c r="AX609" s="101"/>
      <c r="AY609" s="101"/>
      <c r="AZ609" s="101"/>
      <c r="BA609" s="101"/>
      <c r="BB609" s="101"/>
      <c r="BC609" s="101"/>
      <c r="BD609" s="101"/>
    </row>
    <row r="610" spans="1:56" s="196" customFormat="1" x14ac:dyDescent="0.2">
      <c r="A610" s="101"/>
      <c r="B610" s="155"/>
      <c r="C610" s="160"/>
      <c r="D610" s="154"/>
      <c r="E610" s="156"/>
      <c r="F610" s="156"/>
      <c r="G610" s="162"/>
      <c r="H610" s="161"/>
      <c r="I610" s="156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  <c r="AB610" s="101"/>
      <c r="AC610" s="101"/>
      <c r="AD610" s="101"/>
      <c r="AE610" s="101"/>
      <c r="AF610" s="101"/>
      <c r="AG610" s="101"/>
      <c r="AH610" s="101"/>
      <c r="AI610" s="101"/>
      <c r="AJ610" s="101"/>
      <c r="AK610" s="101"/>
      <c r="AL610" s="101"/>
      <c r="AM610" s="101"/>
      <c r="AN610" s="101"/>
      <c r="AO610" s="101"/>
      <c r="AP610" s="101"/>
      <c r="AQ610" s="101"/>
      <c r="AR610" s="101"/>
      <c r="AS610" s="101"/>
      <c r="AT610" s="101"/>
      <c r="AU610" s="101"/>
      <c r="AV610" s="101"/>
      <c r="AW610" s="101"/>
      <c r="AX610" s="101"/>
      <c r="AY610" s="101"/>
      <c r="AZ610" s="101"/>
      <c r="BA610" s="101"/>
      <c r="BB610" s="101"/>
      <c r="BC610" s="101"/>
      <c r="BD610" s="101"/>
    </row>
    <row r="611" spans="1:56" s="196" customFormat="1" x14ac:dyDescent="0.2">
      <c r="A611" s="101"/>
      <c r="B611" s="155"/>
      <c r="C611" s="160"/>
      <c r="D611" s="154"/>
      <c r="E611" s="156"/>
      <c r="F611" s="156"/>
      <c r="G611" s="162"/>
      <c r="H611" s="161"/>
      <c r="I611" s="156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  <c r="AB611" s="101"/>
      <c r="AC611" s="101"/>
      <c r="AD611" s="101"/>
      <c r="AE611" s="101"/>
      <c r="AF611" s="101"/>
      <c r="AG611" s="101"/>
      <c r="AH611" s="101"/>
      <c r="AI611" s="101"/>
      <c r="AJ611" s="101"/>
      <c r="AK611" s="101"/>
      <c r="AL611" s="101"/>
      <c r="AM611" s="101"/>
      <c r="AN611" s="101"/>
      <c r="AO611" s="101"/>
      <c r="AP611" s="101"/>
      <c r="AQ611" s="101"/>
      <c r="AR611" s="101"/>
      <c r="AS611" s="101"/>
      <c r="AT611" s="101"/>
      <c r="AU611" s="101"/>
      <c r="AV611" s="101"/>
      <c r="AW611" s="101"/>
      <c r="AX611" s="101"/>
      <c r="AY611" s="101"/>
      <c r="AZ611" s="101"/>
      <c r="BA611" s="101"/>
      <c r="BB611" s="101"/>
      <c r="BC611" s="101"/>
      <c r="BD611" s="101"/>
    </row>
    <row r="612" spans="1:56" s="215" customFormat="1" x14ac:dyDescent="0.2">
      <c r="A612" s="166">
        <v>36</v>
      </c>
      <c r="B612" s="155"/>
      <c r="C612" s="160"/>
      <c r="D612" s="154"/>
      <c r="E612" s="156"/>
      <c r="F612" s="156"/>
      <c r="G612" s="162"/>
      <c r="H612" s="214"/>
      <c r="I612" s="208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  <c r="AB612" s="166"/>
      <c r="AC612" s="166"/>
      <c r="AD612" s="166"/>
      <c r="AE612" s="166"/>
      <c r="AF612" s="166"/>
      <c r="AG612" s="166"/>
      <c r="AH612" s="166"/>
      <c r="AI612" s="166"/>
      <c r="AJ612" s="166"/>
      <c r="AK612" s="166"/>
      <c r="AL612" s="166"/>
      <c r="AM612" s="166"/>
      <c r="AN612" s="166"/>
      <c r="AO612" s="166"/>
      <c r="AP612" s="166"/>
      <c r="AQ612" s="166"/>
      <c r="AR612" s="166"/>
      <c r="AS612" s="166"/>
      <c r="AT612" s="166"/>
      <c r="AU612" s="166"/>
      <c r="AV612" s="166"/>
      <c r="AW612" s="166"/>
      <c r="AX612" s="166"/>
      <c r="AY612" s="166"/>
      <c r="AZ612" s="166"/>
      <c r="BA612" s="166"/>
      <c r="BB612" s="166"/>
      <c r="BC612" s="166"/>
      <c r="BD612" s="166"/>
    </row>
    <row r="613" spans="1:56" s="165" customFormat="1" x14ac:dyDescent="0.2">
      <c r="A613" s="101"/>
      <c r="B613" s="155"/>
      <c r="C613" s="160"/>
      <c r="D613" s="155"/>
      <c r="E613" s="156"/>
      <c r="F613" s="156"/>
      <c r="G613" s="162"/>
      <c r="H613" s="161"/>
      <c r="I613" s="208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  <c r="AB613" s="101"/>
      <c r="AC613" s="101"/>
      <c r="AD613" s="101"/>
      <c r="AE613" s="101"/>
      <c r="AF613" s="101"/>
      <c r="AG613" s="101"/>
      <c r="AH613" s="101"/>
      <c r="AI613" s="101"/>
      <c r="AJ613" s="101"/>
      <c r="AK613" s="101"/>
      <c r="AL613" s="101"/>
      <c r="AM613" s="101"/>
      <c r="AN613" s="101"/>
      <c r="AO613" s="101"/>
      <c r="AP613" s="101"/>
      <c r="AQ613" s="101"/>
      <c r="AR613" s="101"/>
      <c r="AS613" s="101"/>
      <c r="AT613" s="101"/>
      <c r="AU613" s="101"/>
      <c r="AV613" s="101"/>
      <c r="AW613" s="101"/>
      <c r="AX613" s="101"/>
      <c r="AY613" s="101"/>
      <c r="AZ613" s="101"/>
      <c r="BA613" s="101"/>
      <c r="BB613" s="101"/>
      <c r="BC613" s="101"/>
      <c r="BD613" s="101"/>
    </row>
    <row r="614" spans="1:56" s="165" customFormat="1" x14ac:dyDescent="0.2">
      <c r="A614" s="101"/>
      <c r="B614" s="155"/>
      <c r="C614" s="160"/>
      <c r="D614" s="154"/>
      <c r="E614" s="156"/>
      <c r="F614" s="156"/>
      <c r="G614" s="162"/>
      <c r="H614" s="161"/>
      <c r="I614" s="208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  <c r="AB614" s="101"/>
      <c r="AC614" s="101"/>
      <c r="AD614" s="101"/>
      <c r="AE614" s="101"/>
      <c r="AF614" s="101"/>
      <c r="AG614" s="101"/>
      <c r="AH614" s="101"/>
      <c r="AI614" s="101"/>
      <c r="AJ614" s="101"/>
      <c r="AK614" s="101"/>
      <c r="AL614" s="101"/>
      <c r="AM614" s="101"/>
      <c r="AN614" s="101"/>
      <c r="AO614" s="101"/>
      <c r="AP614" s="101"/>
      <c r="AQ614" s="101"/>
      <c r="AR614" s="101"/>
      <c r="AS614" s="101"/>
      <c r="AT614" s="101"/>
      <c r="AU614" s="101"/>
      <c r="AV614" s="101"/>
      <c r="AW614" s="101"/>
      <c r="AX614" s="101"/>
      <c r="AY614" s="101"/>
      <c r="AZ614" s="101"/>
      <c r="BA614" s="101"/>
      <c r="BB614" s="101"/>
      <c r="BC614" s="101"/>
      <c r="BD614" s="101"/>
    </row>
    <row r="615" spans="1:56" s="175" customFormat="1" x14ac:dyDescent="0.2">
      <c r="A615" s="101">
        <v>37</v>
      </c>
      <c r="B615" s="154"/>
      <c r="C615" s="160"/>
      <c r="D615" s="207"/>
      <c r="E615" s="156"/>
      <c r="F615" s="156"/>
      <c r="G615" s="162"/>
      <c r="H615" s="161"/>
      <c r="I615" s="156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  <c r="AB615" s="101"/>
      <c r="AC615" s="101"/>
      <c r="AD615" s="101"/>
      <c r="AE615" s="101"/>
      <c r="AF615" s="101"/>
      <c r="AG615" s="101"/>
      <c r="AH615" s="101"/>
      <c r="AI615" s="101"/>
      <c r="AJ615" s="101"/>
      <c r="AK615" s="101"/>
      <c r="AL615" s="101"/>
      <c r="AM615" s="101"/>
      <c r="AN615" s="101"/>
      <c r="AO615" s="101"/>
      <c r="AP615" s="101"/>
      <c r="AQ615" s="101"/>
      <c r="AR615" s="101"/>
      <c r="AS615" s="101"/>
      <c r="AT615" s="101"/>
      <c r="AU615" s="101"/>
      <c r="AV615" s="101"/>
      <c r="AW615" s="101"/>
      <c r="AX615" s="101"/>
      <c r="AY615" s="101"/>
      <c r="AZ615" s="101"/>
      <c r="BA615" s="101"/>
      <c r="BB615" s="101"/>
      <c r="BC615" s="101"/>
      <c r="BD615" s="101"/>
    </row>
    <row r="616" spans="1:56" s="175" customFormat="1" x14ac:dyDescent="0.2">
      <c r="A616" s="101"/>
      <c r="B616" s="154"/>
      <c r="C616" s="160"/>
      <c r="D616" s="207"/>
      <c r="E616" s="156"/>
      <c r="F616" s="156"/>
      <c r="G616" s="162"/>
      <c r="H616" s="161"/>
      <c r="I616" s="156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  <c r="AB616" s="101"/>
      <c r="AC616" s="101"/>
      <c r="AD616" s="101"/>
      <c r="AE616" s="101"/>
      <c r="AF616" s="101"/>
      <c r="AG616" s="101"/>
      <c r="AH616" s="101"/>
      <c r="AI616" s="101"/>
      <c r="AJ616" s="101"/>
      <c r="AK616" s="101"/>
      <c r="AL616" s="101"/>
      <c r="AM616" s="101"/>
      <c r="AN616" s="101"/>
      <c r="AO616" s="101"/>
      <c r="AP616" s="101"/>
      <c r="AQ616" s="101"/>
      <c r="AR616" s="101"/>
      <c r="AS616" s="101"/>
      <c r="AT616" s="101"/>
      <c r="AU616" s="101"/>
      <c r="AV616" s="101"/>
      <c r="AW616" s="101"/>
      <c r="AX616" s="101"/>
      <c r="AY616" s="101"/>
      <c r="AZ616" s="101"/>
      <c r="BA616" s="101"/>
      <c r="BB616" s="101"/>
      <c r="BC616" s="101"/>
      <c r="BD616" s="101"/>
    </row>
    <row r="617" spans="1:56" s="175" customFormat="1" x14ac:dyDescent="0.2">
      <c r="A617" s="101"/>
      <c r="B617" s="154"/>
      <c r="C617" s="160"/>
      <c r="D617" s="207"/>
      <c r="E617" s="156"/>
      <c r="F617" s="156"/>
      <c r="G617" s="162"/>
      <c r="H617" s="161"/>
      <c r="I617" s="156"/>
      <c r="J617" s="101"/>
      <c r="K617" s="101"/>
      <c r="L617" s="101"/>
      <c r="M617" s="101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  <c r="AA617" s="101"/>
      <c r="AB617" s="101"/>
      <c r="AC617" s="101"/>
      <c r="AD617" s="101"/>
      <c r="AE617" s="101"/>
      <c r="AF617" s="101"/>
      <c r="AG617" s="101"/>
      <c r="AH617" s="101"/>
      <c r="AI617" s="101"/>
      <c r="AJ617" s="101"/>
      <c r="AK617" s="101"/>
      <c r="AL617" s="101"/>
      <c r="AM617" s="101"/>
      <c r="AN617" s="101"/>
      <c r="AO617" s="101"/>
      <c r="AP617" s="101"/>
      <c r="AQ617" s="101"/>
      <c r="AR617" s="101"/>
      <c r="AS617" s="101"/>
      <c r="AT617" s="101"/>
      <c r="AU617" s="101"/>
      <c r="AV617" s="101"/>
      <c r="AW617" s="101"/>
      <c r="AX617" s="101"/>
      <c r="AY617" s="101"/>
      <c r="AZ617" s="101"/>
      <c r="BA617" s="101"/>
      <c r="BB617" s="101"/>
      <c r="BC617" s="101"/>
      <c r="BD617" s="101"/>
    </row>
    <row r="618" spans="1:56" s="175" customFormat="1" x14ac:dyDescent="0.2">
      <c r="A618" s="101"/>
      <c r="B618" s="154"/>
      <c r="C618" s="160"/>
      <c r="D618" s="207"/>
      <c r="E618" s="156"/>
      <c r="F618" s="156"/>
      <c r="G618" s="162"/>
      <c r="H618" s="161"/>
      <c r="I618" s="156"/>
      <c r="J618" s="101"/>
      <c r="K618" s="101"/>
      <c r="L618" s="101"/>
      <c r="M618" s="101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  <c r="AA618" s="101"/>
      <c r="AB618" s="101"/>
      <c r="AC618" s="101"/>
      <c r="AD618" s="101"/>
      <c r="AE618" s="101"/>
      <c r="AF618" s="101"/>
      <c r="AG618" s="101"/>
      <c r="AH618" s="101"/>
      <c r="AI618" s="101"/>
      <c r="AJ618" s="101"/>
      <c r="AK618" s="101"/>
      <c r="AL618" s="101"/>
      <c r="AM618" s="101"/>
      <c r="AN618" s="101"/>
      <c r="AO618" s="101"/>
      <c r="AP618" s="101"/>
      <c r="AQ618" s="101"/>
      <c r="AR618" s="101"/>
      <c r="AS618" s="101"/>
      <c r="AT618" s="101"/>
      <c r="AU618" s="101"/>
      <c r="AV618" s="101"/>
      <c r="AW618" s="101"/>
      <c r="AX618" s="101"/>
      <c r="AY618" s="101"/>
      <c r="AZ618" s="101"/>
      <c r="BA618" s="101"/>
      <c r="BB618" s="101"/>
      <c r="BC618" s="101"/>
      <c r="BD618" s="101"/>
    </row>
    <row r="619" spans="1:56" s="175" customFormat="1" x14ac:dyDescent="0.2">
      <c r="A619" s="101"/>
      <c r="B619" s="154"/>
      <c r="C619" s="160"/>
      <c r="D619" s="207"/>
      <c r="E619" s="156"/>
      <c r="F619" s="156"/>
      <c r="G619" s="162"/>
      <c r="H619" s="161"/>
      <c r="I619" s="156"/>
      <c r="J619" s="101"/>
      <c r="K619" s="101"/>
      <c r="L619" s="101"/>
      <c r="M619" s="101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  <c r="AA619" s="101"/>
      <c r="AB619" s="101"/>
      <c r="AC619" s="101"/>
      <c r="AD619" s="101"/>
      <c r="AE619" s="101"/>
      <c r="AF619" s="101"/>
      <c r="AG619" s="101"/>
      <c r="AH619" s="101"/>
      <c r="AI619" s="101"/>
      <c r="AJ619" s="101"/>
      <c r="AK619" s="101"/>
      <c r="AL619" s="101"/>
      <c r="AM619" s="101"/>
      <c r="AN619" s="101"/>
      <c r="AO619" s="101"/>
      <c r="AP619" s="101"/>
      <c r="AQ619" s="101"/>
      <c r="AR619" s="101"/>
      <c r="AS619" s="101"/>
      <c r="AT619" s="101"/>
      <c r="AU619" s="101"/>
      <c r="AV619" s="101"/>
      <c r="AW619" s="101"/>
      <c r="AX619" s="101"/>
      <c r="AY619" s="101"/>
      <c r="AZ619" s="101"/>
      <c r="BA619" s="101"/>
      <c r="BB619" s="101"/>
      <c r="BC619" s="101"/>
      <c r="BD619" s="101"/>
    </row>
    <row r="620" spans="1:56" s="147" customFormat="1" x14ac:dyDescent="0.2">
      <c r="A620" s="101"/>
      <c r="B620" s="155"/>
      <c r="C620" s="216"/>
      <c r="D620" s="155"/>
      <c r="E620" s="156"/>
      <c r="F620" s="156"/>
      <c r="G620" s="162"/>
      <c r="H620" s="161"/>
      <c r="I620" s="217"/>
      <c r="J620" s="101"/>
      <c r="K620" s="101"/>
      <c r="L620" s="101"/>
      <c r="M620" s="101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  <c r="AA620" s="101"/>
      <c r="AB620" s="101"/>
      <c r="AC620" s="101"/>
      <c r="AD620" s="101"/>
      <c r="AE620" s="101"/>
      <c r="AF620" s="101"/>
      <c r="AG620" s="101"/>
      <c r="AH620" s="101"/>
      <c r="AI620" s="101"/>
      <c r="AJ620" s="101"/>
      <c r="AK620" s="101"/>
      <c r="AL620" s="101"/>
      <c r="AM620" s="101"/>
      <c r="AN620" s="101"/>
      <c r="AO620" s="101"/>
      <c r="AP620" s="101"/>
      <c r="AQ620" s="101"/>
      <c r="AR620" s="101"/>
      <c r="AS620" s="101"/>
      <c r="AT620" s="101"/>
      <c r="AU620" s="101"/>
      <c r="AV620" s="101"/>
      <c r="AW620" s="101"/>
      <c r="AX620" s="101"/>
      <c r="AY620" s="101"/>
      <c r="AZ620" s="101"/>
      <c r="BA620" s="101"/>
      <c r="BB620" s="101"/>
      <c r="BC620" s="101"/>
      <c r="BD620" s="101"/>
    </row>
    <row r="621" spans="1:56" s="147" customFormat="1" x14ac:dyDescent="0.2">
      <c r="A621" s="101"/>
      <c r="B621" s="155"/>
      <c r="C621" s="216"/>
      <c r="D621" s="155"/>
      <c r="E621" s="156"/>
      <c r="F621" s="156"/>
      <c r="G621" s="162"/>
      <c r="H621" s="161"/>
      <c r="I621" s="208"/>
      <c r="J621" s="101"/>
      <c r="K621" s="101"/>
      <c r="L621" s="101"/>
      <c r="M621" s="101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  <c r="AA621" s="101"/>
      <c r="AB621" s="101"/>
      <c r="AC621" s="101"/>
      <c r="AD621" s="101"/>
      <c r="AE621" s="101"/>
      <c r="AF621" s="101"/>
      <c r="AG621" s="101"/>
      <c r="AH621" s="101"/>
      <c r="AI621" s="101"/>
      <c r="AJ621" s="101"/>
      <c r="AK621" s="101"/>
      <c r="AL621" s="101"/>
      <c r="AM621" s="101"/>
      <c r="AN621" s="101"/>
      <c r="AO621" s="101"/>
      <c r="AP621" s="101"/>
      <c r="AQ621" s="101"/>
      <c r="AR621" s="101"/>
      <c r="AS621" s="101"/>
      <c r="AT621" s="101"/>
      <c r="AU621" s="101"/>
      <c r="AV621" s="101"/>
      <c r="AW621" s="101"/>
      <c r="AX621" s="101"/>
      <c r="AY621" s="101"/>
      <c r="AZ621" s="101"/>
      <c r="BA621" s="101"/>
      <c r="BB621" s="101"/>
      <c r="BC621" s="101"/>
      <c r="BD621" s="101"/>
    </row>
    <row r="622" spans="1:56" s="147" customFormat="1" x14ac:dyDescent="0.2">
      <c r="A622" s="101"/>
      <c r="B622" s="155"/>
      <c r="C622" s="218"/>
      <c r="D622" s="155"/>
      <c r="E622" s="156"/>
      <c r="F622" s="156"/>
      <c r="G622" s="162"/>
      <c r="H622" s="161"/>
      <c r="I622" s="208"/>
      <c r="J622" s="101"/>
      <c r="K622" s="101"/>
      <c r="L622" s="101"/>
      <c r="M622" s="101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  <c r="AA622" s="101"/>
      <c r="AB622" s="101"/>
      <c r="AC622" s="101"/>
      <c r="AD622" s="101"/>
      <c r="AE622" s="101"/>
      <c r="AF622" s="101"/>
      <c r="AG622" s="101"/>
      <c r="AH622" s="101"/>
      <c r="AI622" s="101"/>
      <c r="AJ622" s="101"/>
      <c r="AK622" s="101"/>
      <c r="AL622" s="101"/>
      <c r="AM622" s="101"/>
      <c r="AN622" s="101"/>
      <c r="AO622" s="101"/>
      <c r="AP622" s="101"/>
      <c r="AQ622" s="101"/>
      <c r="AR622" s="101"/>
      <c r="AS622" s="101"/>
      <c r="AT622" s="101"/>
      <c r="AU622" s="101"/>
      <c r="AV622" s="101"/>
      <c r="AW622" s="101"/>
      <c r="AX622" s="101"/>
      <c r="AY622" s="101"/>
      <c r="AZ622" s="101"/>
      <c r="BA622" s="101"/>
      <c r="BB622" s="101"/>
      <c r="BC622" s="101"/>
      <c r="BD622" s="101"/>
    </row>
    <row r="623" spans="1:56" s="147" customFormat="1" x14ac:dyDescent="0.2">
      <c r="A623" s="101"/>
      <c r="B623" s="155"/>
      <c r="C623" s="218"/>
      <c r="D623" s="155"/>
      <c r="E623" s="156"/>
      <c r="F623" s="156"/>
      <c r="G623" s="162"/>
      <c r="H623" s="161"/>
      <c r="I623" s="208"/>
      <c r="J623" s="101"/>
      <c r="K623" s="101"/>
      <c r="L623" s="101"/>
      <c r="M623" s="101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  <c r="AA623" s="101"/>
      <c r="AB623" s="101"/>
      <c r="AC623" s="101"/>
      <c r="AD623" s="101"/>
      <c r="AE623" s="101"/>
      <c r="AF623" s="101"/>
      <c r="AG623" s="101"/>
      <c r="AH623" s="101"/>
      <c r="AI623" s="101"/>
      <c r="AJ623" s="101"/>
      <c r="AK623" s="101"/>
      <c r="AL623" s="101"/>
      <c r="AM623" s="101"/>
      <c r="AN623" s="101"/>
      <c r="AO623" s="101"/>
      <c r="AP623" s="101"/>
      <c r="AQ623" s="101"/>
      <c r="AR623" s="101"/>
      <c r="AS623" s="101"/>
      <c r="AT623" s="101"/>
      <c r="AU623" s="101"/>
      <c r="AV623" s="101"/>
      <c r="AW623" s="101"/>
      <c r="AX623" s="101"/>
      <c r="AY623" s="101"/>
      <c r="AZ623" s="101"/>
      <c r="BA623" s="101"/>
      <c r="BB623" s="101"/>
      <c r="BC623" s="101"/>
      <c r="BD623" s="101"/>
    </row>
    <row r="624" spans="1:56" s="147" customFormat="1" x14ac:dyDescent="0.2">
      <c r="A624" s="101"/>
      <c r="B624" s="155"/>
      <c r="C624" s="218"/>
      <c r="D624" s="155"/>
      <c r="E624" s="156"/>
      <c r="F624" s="156"/>
      <c r="G624" s="162"/>
      <c r="H624" s="161"/>
      <c r="I624" s="208"/>
      <c r="J624" s="101"/>
      <c r="K624" s="101"/>
      <c r="L624" s="101"/>
      <c r="M624" s="101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  <c r="AA624" s="101"/>
      <c r="AB624" s="101"/>
      <c r="AC624" s="101"/>
      <c r="AD624" s="101"/>
      <c r="AE624" s="101"/>
      <c r="AF624" s="101"/>
      <c r="AG624" s="101"/>
      <c r="AH624" s="101"/>
      <c r="AI624" s="101"/>
      <c r="AJ624" s="101"/>
      <c r="AK624" s="101"/>
      <c r="AL624" s="101"/>
      <c r="AM624" s="101"/>
      <c r="AN624" s="101"/>
      <c r="AO624" s="101"/>
      <c r="AP624" s="101"/>
      <c r="AQ624" s="101"/>
      <c r="AR624" s="101"/>
      <c r="AS624" s="101"/>
      <c r="AT624" s="101"/>
      <c r="AU624" s="101"/>
      <c r="AV624" s="101"/>
      <c r="AW624" s="101"/>
      <c r="AX624" s="101"/>
      <c r="AY624" s="101"/>
      <c r="AZ624" s="101"/>
      <c r="BA624" s="101"/>
      <c r="BB624" s="101"/>
      <c r="BC624" s="101"/>
      <c r="BD624" s="101"/>
    </row>
    <row r="625" spans="1:56" s="147" customFormat="1" x14ac:dyDescent="0.2">
      <c r="A625" s="101"/>
      <c r="B625" s="155"/>
      <c r="C625" s="216"/>
      <c r="D625" s="155"/>
      <c r="E625" s="156"/>
      <c r="F625" s="156"/>
      <c r="G625" s="162"/>
      <c r="H625" s="161"/>
      <c r="I625" s="208"/>
      <c r="J625" s="101"/>
      <c r="K625" s="101"/>
      <c r="L625" s="101"/>
      <c r="M625" s="101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  <c r="AA625" s="101"/>
      <c r="AB625" s="101"/>
      <c r="AC625" s="101"/>
      <c r="AD625" s="101"/>
      <c r="AE625" s="101"/>
      <c r="AF625" s="101"/>
      <c r="AG625" s="101"/>
      <c r="AH625" s="101"/>
      <c r="AI625" s="101"/>
      <c r="AJ625" s="101"/>
      <c r="AK625" s="101"/>
      <c r="AL625" s="101"/>
      <c r="AM625" s="101"/>
      <c r="AN625" s="101"/>
      <c r="AO625" s="101"/>
      <c r="AP625" s="101"/>
      <c r="AQ625" s="101"/>
      <c r="AR625" s="101"/>
      <c r="AS625" s="101"/>
      <c r="AT625" s="101"/>
      <c r="AU625" s="101"/>
      <c r="AV625" s="101"/>
      <c r="AW625" s="101"/>
      <c r="AX625" s="101"/>
      <c r="AY625" s="101"/>
      <c r="AZ625" s="101"/>
      <c r="BA625" s="101"/>
      <c r="BB625" s="101"/>
      <c r="BC625" s="101"/>
      <c r="BD625" s="101"/>
    </row>
    <row r="626" spans="1:56" s="147" customFormat="1" x14ac:dyDescent="0.2">
      <c r="A626" s="101"/>
      <c r="B626" s="155"/>
      <c r="C626" s="216"/>
      <c r="D626" s="155"/>
      <c r="E626" s="156"/>
      <c r="F626" s="156"/>
      <c r="G626" s="162"/>
      <c r="H626" s="161"/>
      <c r="I626" s="208"/>
      <c r="J626" s="101"/>
      <c r="K626" s="101"/>
      <c r="L626" s="101"/>
      <c r="M626" s="101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  <c r="AA626" s="101"/>
      <c r="AB626" s="101"/>
      <c r="AC626" s="101"/>
      <c r="AD626" s="101"/>
      <c r="AE626" s="101"/>
      <c r="AF626" s="101"/>
      <c r="AG626" s="101"/>
      <c r="AH626" s="101"/>
      <c r="AI626" s="101"/>
      <c r="AJ626" s="101"/>
      <c r="AK626" s="101"/>
      <c r="AL626" s="101"/>
      <c r="AM626" s="101"/>
      <c r="AN626" s="101"/>
      <c r="AO626" s="101"/>
      <c r="AP626" s="101"/>
      <c r="AQ626" s="101"/>
      <c r="AR626" s="101"/>
      <c r="AS626" s="101"/>
      <c r="AT626" s="101"/>
      <c r="AU626" s="101"/>
      <c r="AV626" s="101"/>
      <c r="AW626" s="101"/>
      <c r="AX626" s="101"/>
      <c r="AY626" s="101"/>
      <c r="AZ626" s="101"/>
      <c r="BA626" s="101"/>
      <c r="BB626" s="101"/>
      <c r="BC626" s="101"/>
      <c r="BD626" s="101"/>
    </row>
    <row r="627" spans="1:56" s="147" customFormat="1" x14ac:dyDescent="0.2">
      <c r="A627" s="101"/>
      <c r="B627" s="155"/>
      <c r="C627" s="216"/>
      <c r="D627" s="155"/>
      <c r="E627" s="156"/>
      <c r="F627" s="156"/>
      <c r="G627" s="162"/>
      <c r="H627" s="161"/>
      <c r="I627" s="208"/>
      <c r="J627" s="101"/>
      <c r="K627" s="101"/>
      <c r="L627" s="101"/>
      <c r="M627" s="101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  <c r="AA627" s="101"/>
      <c r="AB627" s="101"/>
      <c r="AC627" s="101"/>
      <c r="AD627" s="101"/>
      <c r="AE627" s="101"/>
      <c r="AF627" s="101"/>
      <c r="AG627" s="101"/>
      <c r="AH627" s="101"/>
      <c r="AI627" s="101"/>
      <c r="AJ627" s="101"/>
      <c r="AK627" s="101"/>
      <c r="AL627" s="101"/>
      <c r="AM627" s="101"/>
      <c r="AN627" s="101"/>
      <c r="AO627" s="101"/>
      <c r="AP627" s="101"/>
      <c r="AQ627" s="101"/>
      <c r="AR627" s="101"/>
      <c r="AS627" s="101"/>
      <c r="AT627" s="101"/>
      <c r="AU627" s="101"/>
      <c r="AV627" s="101"/>
      <c r="AW627" s="101"/>
      <c r="AX627" s="101"/>
      <c r="AY627" s="101"/>
      <c r="AZ627" s="101"/>
      <c r="BA627" s="101"/>
      <c r="BB627" s="101"/>
      <c r="BC627" s="101"/>
      <c r="BD627" s="101"/>
    </row>
    <row r="628" spans="1:56" s="147" customFormat="1" x14ac:dyDescent="0.2">
      <c r="A628" s="101"/>
      <c r="B628" s="155"/>
      <c r="C628" s="216"/>
      <c r="D628" s="155"/>
      <c r="E628" s="156"/>
      <c r="F628" s="156"/>
      <c r="G628" s="162"/>
      <c r="H628" s="161"/>
      <c r="I628" s="208"/>
      <c r="J628" s="101"/>
      <c r="K628" s="101"/>
      <c r="L628" s="101"/>
      <c r="M628" s="101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  <c r="AA628" s="101"/>
      <c r="AB628" s="101"/>
      <c r="AC628" s="101"/>
      <c r="AD628" s="101"/>
      <c r="AE628" s="101"/>
      <c r="AF628" s="101"/>
      <c r="AG628" s="101"/>
      <c r="AH628" s="101"/>
      <c r="AI628" s="101"/>
      <c r="AJ628" s="101"/>
      <c r="AK628" s="101"/>
      <c r="AL628" s="101"/>
      <c r="AM628" s="101"/>
      <c r="AN628" s="101"/>
      <c r="AO628" s="101"/>
      <c r="AP628" s="101"/>
      <c r="AQ628" s="101"/>
      <c r="AR628" s="101"/>
      <c r="AS628" s="101"/>
      <c r="AT628" s="101"/>
      <c r="AU628" s="101"/>
      <c r="AV628" s="101"/>
      <c r="AW628" s="101"/>
      <c r="AX628" s="101"/>
      <c r="AY628" s="101"/>
      <c r="AZ628" s="101"/>
      <c r="BA628" s="101"/>
      <c r="BB628" s="101"/>
      <c r="BC628" s="101"/>
      <c r="BD628" s="101"/>
    </row>
    <row r="629" spans="1:56" s="147" customFormat="1" x14ac:dyDescent="0.2">
      <c r="A629" s="101"/>
      <c r="B629" s="155"/>
      <c r="C629" s="216"/>
      <c r="D629" s="155"/>
      <c r="E629" s="156"/>
      <c r="F629" s="156"/>
      <c r="G629" s="162"/>
      <c r="H629" s="161"/>
      <c r="I629" s="208"/>
      <c r="J629" s="101"/>
      <c r="K629" s="101"/>
      <c r="L629" s="101"/>
      <c r="M629" s="101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  <c r="AA629" s="101"/>
      <c r="AB629" s="101"/>
      <c r="AC629" s="101"/>
      <c r="AD629" s="101"/>
      <c r="AE629" s="101"/>
      <c r="AF629" s="101"/>
      <c r="AG629" s="101"/>
      <c r="AH629" s="101"/>
      <c r="AI629" s="101"/>
      <c r="AJ629" s="101"/>
      <c r="AK629" s="101"/>
      <c r="AL629" s="101"/>
      <c r="AM629" s="101"/>
      <c r="AN629" s="101"/>
      <c r="AO629" s="101"/>
      <c r="AP629" s="101"/>
      <c r="AQ629" s="101"/>
      <c r="AR629" s="101"/>
      <c r="AS629" s="101"/>
      <c r="AT629" s="101"/>
      <c r="AU629" s="101"/>
      <c r="AV629" s="101"/>
      <c r="AW629" s="101"/>
      <c r="AX629" s="101"/>
      <c r="AY629" s="101"/>
      <c r="AZ629" s="101"/>
      <c r="BA629" s="101"/>
      <c r="BB629" s="101"/>
      <c r="BC629" s="101"/>
      <c r="BD629" s="101"/>
    </row>
    <row r="630" spans="1:56" s="125" customFormat="1" ht="27.75" customHeight="1" x14ac:dyDescent="0.2">
      <c r="A630" s="101">
        <v>3</v>
      </c>
      <c r="B630" s="155"/>
      <c r="C630" s="160"/>
      <c r="D630" s="169"/>
      <c r="E630" s="170"/>
      <c r="F630" s="170"/>
      <c r="G630" s="171"/>
      <c r="H630" s="161"/>
      <c r="I630" s="170"/>
      <c r="J630" s="101"/>
      <c r="K630" s="101"/>
      <c r="L630" s="101"/>
      <c r="M630" s="101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  <c r="AA630" s="101"/>
      <c r="AB630" s="101"/>
      <c r="AC630" s="101"/>
      <c r="AD630" s="101"/>
      <c r="AE630" s="101"/>
      <c r="AF630" s="101"/>
      <c r="AG630" s="101"/>
      <c r="AH630" s="101"/>
      <c r="AI630" s="101"/>
      <c r="AJ630" s="101"/>
      <c r="AK630" s="101"/>
      <c r="AL630" s="101"/>
      <c r="AM630" s="101"/>
      <c r="AN630" s="101"/>
      <c r="AO630" s="101"/>
      <c r="AP630" s="101"/>
      <c r="AQ630" s="101"/>
      <c r="AR630" s="101"/>
      <c r="AS630" s="101"/>
      <c r="AT630" s="101"/>
      <c r="AU630" s="101"/>
      <c r="AV630" s="101"/>
      <c r="AW630" s="101"/>
      <c r="AX630" s="101"/>
      <c r="AY630" s="101"/>
      <c r="AZ630" s="101"/>
      <c r="BA630" s="101"/>
      <c r="BB630" s="101"/>
      <c r="BC630" s="101"/>
      <c r="BD630" s="101"/>
    </row>
    <row r="631" spans="1:56" ht="27.75" customHeight="1" x14ac:dyDescent="0.2"/>
    <row r="632" spans="1:56" ht="27.75" customHeight="1" x14ac:dyDescent="0.2"/>
    <row r="633" spans="1:56" ht="27.75" customHeight="1" x14ac:dyDescent="0.2"/>
    <row r="634" spans="1:56" ht="27.75" customHeight="1" x14ac:dyDescent="0.2"/>
    <row r="635" spans="1:56" ht="27.75" customHeight="1" x14ac:dyDescent="0.2"/>
    <row r="636" spans="1:56" ht="27.75" customHeight="1" x14ac:dyDescent="0.2"/>
    <row r="637" spans="1:56" ht="27.75" customHeight="1" x14ac:dyDescent="0.2"/>
  </sheetData>
  <sheetProtection selectLockedCells="1" selectUnlockedCells="1"/>
  <autoFilter ref="A7:J956"/>
  <mergeCells count="9">
    <mergeCell ref="B5:J5"/>
    <mergeCell ref="A539:A540"/>
    <mergeCell ref="B539:B540"/>
    <mergeCell ref="C539:C540"/>
    <mergeCell ref="D539:D540"/>
    <mergeCell ref="E539:E540"/>
    <mergeCell ref="G539:G540"/>
    <mergeCell ref="H539:H540"/>
    <mergeCell ref="I539:I540"/>
  </mergeCells>
  <phoneticPr fontId="21" type="noConversion"/>
  <pageMargins left="0.74791666666666667" right="0.74791666666666667" top="0.51180555555555551" bottom="0.35416666666666669" header="0.51180555555555551" footer="0.51180555555555551"/>
  <pageSetup paperSize="9" scale="57" firstPageNumber="0" orientation="landscape" horizontalDpi="300" verticalDpi="300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2:K127"/>
  <sheetViews>
    <sheetView workbookViewId="0">
      <selection activeCell="F12" sqref="F12"/>
    </sheetView>
  </sheetViews>
  <sheetFormatPr defaultRowHeight="12.75" x14ac:dyDescent="0.2"/>
  <cols>
    <col min="1" max="1" width="6.140625" style="1" customWidth="1"/>
    <col min="2" max="2" width="30.7109375" style="1" customWidth="1"/>
    <col min="3" max="3" width="12.140625" style="1" customWidth="1"/>
    <col min="4" max="4" width="26.85546875" style="1" customWidth="1"/>
    <col min="5" max="5" width="8.28515625" style="2" customWidth="1"/>
    <col min="6" max="6" width="11.5703125" style="2" customWidth="1"/>
    <col min="7" max="7" width="10" style="219" customWidth="1"/>
    <col min="8" max="8" width="11.85546875" style="1" customWidth="1"/>
    <col min="9" max="9" width="12.5703125" style="2" customWidth="1"/>
    <col min="10" max="10" width="22.140625" style="1" customWidth="1"/>
    <col min="11" max="16384" width="9.140625" style="1"/>
  </cols>
  <sheetData>
    <row r="2" spans="1:9" ht="15.75" customHeight="1" x14ac:dyDescent="0.2">
      <c r="B2" s="325" t="s">
        <v>824</v>
      </c>
      <c r="C2" s="325"/>
      <c r="D2" s="325"/>
      <c r="E2" s="325"/>
      <c r="F2" s="325"/>
      <c r="G2" s="325"/>
      <c r="H2" s="325"/>
      <c r="I2" s="325"/>
    </row>
    <row r="3" spans="1:9" s="10" customFormat="1" ht="105" x14ac:dyDescent="0.2">
      <c r="A3" s="6" t="s">
        <v>825</v>
      </c>
      <c r="B3" s="6" t="s">
        <v>2</v>
      </c>
      <c r="C3" s="6" t="s">
        <v>3</v>
      </c>
      <c r="D3" s="6" t="s">
        <v>826</v>
      </c>
      <c r="E3" s="6" t="s">
        <v>827</v>
      </c>
      <c r="F3" s="6" t="s">
        <v>8</v>
      </c>
      <c r="G3" s="7" t="s">
        <v>828</v>
      </c>
      <c r="H3" s="220" t="s">
        <v>829</v>
      </c>
      <c r="I3" s="6" t="s">
        <v>830</v>
      </c>
    </row>
    <row r="4" spans="1:9" s="166" customFormat="1" x14ac:dyDescent="0.2">
      <c r="A4" s="29"/>
      <c r="B4" s="65"/>
      <c r="C4" s="61"/>
      <c r="D4" s="51"/>
      <c r="E4" s="221"/>
      <c r="F4" s="51"/>
      <c r="G4" s="222"/>
      <c r="H4" s="124"/>
      <c r="I4" s="44"/>
    </row>
    <row r="5" spans="1:9" s="166" customFormat="1" x14ac:dyDescent="0.2">
      <c r="A5" s="29"/>
      <c r="B5" s="65"/>
      <c r="C5" s="61"/>
      <c r="D5" s="65"/>
      <c r="E5" s="71"/>
      <c r="F5" s="51"/>
      <c r="G5" s="223"/>
      <c r="H5" s="124"/>
      <c r="I5" s="44"/>
    </row>
    <row r="6" spans="1:9" s="166" customFormat="1" x14ac:dyDescent="0.2">
      <c r="A6" s="29"/>
      <c r="B6" s="65"/>
      <c r="C6" s="61"/>
      <c r="D6" s="51"/>
      <c r="E6" s="221"/>
      <c r="F6" s="51"/>
      <c r="G6" s="222"/>
      <c r="H6" s="124"/>
      <c r="I6" s="44"/>
    </row>
    <row r="7" spans="1:9" s="166" customFormat="1" x14ac:dyDescent="0.2">
      <c r="A7" s="29"/>
      <c r="B7" s="65"/>
      <c r="C7" s="61"/>
      <c r="D7" s="51"/>
      <c r="E7" s="221"/>
      <c r="F7" s="51"/>
      <c r="G7" s="222"/>
      <c r="H7" s="124"/>
      <c r="I7" s="44"/>
    </row>
    <row r="8" spans="1:9" s="166" customFormat="1" x14ac:dyDescent="0.2">
      <c r="A8" s="29"/>
      <c r="B8" s="150"/>
      <c r="C8" s="61"/>
      <c r="D8" s="65"/>
      <c r="E8" s="65"/>
      <c r="F8" s="51"/>
      <c r="G8" s="222"/>
      <c r="H8" s="124"/>
      <c r="I8" s="44"/>
    </row>
    <row r="9" spans="1:9" s="166" customFormat="1" ht="38.25" customHeight="1" x14ac:dyDescent="0.2">
      <c r="A9" s="29"/>
      <c r="B9" s="150"/>
      <c r="C9" s="61"/>
      <c r="D9" s="65"/>
      <c r="E9" s="65"/>
      <c r="F9" s="51"/>
      <c r="G9" s="222"/>
      <c r="H9" s="124"/>
      <c r="I9" s="44"/>
    </row>
    <row r="10" spans="1:9" s="166" customFormat="1" x14ac:dyDescent="0.2">
      <c r="A10" s="29"/>
      <c r="B10" s="224"/>
      <c r="C10" s="69"/>
      <c r="D10" s="65"/>
      <c r="E10" s="65"/>
      <c r="F10" s="71"/>
      <c r="G10" s="225"/>
      <c r="H10" s="124"/>
      <c r="I10" s="226"/>
    </row>
    <row r="11" spans="1:9" s="166" customFormat="1" x14ac:dyDescent="0.2">
      <c r="A11" s="29"/>
      <c r="B11" s="150"/>
      <c r="C11" s="65"/>
      <c r="D11" s="65"/>
      <c r="E11" s="69"/>
      <c r="F11" s="65"/>
      <c r="G11" s="65"/>
      <c r="H11" s="65"/>
      <c r="I11" s="226"/>
    </row>
    <row r="12" spans="1:9" s="166" customFormat="1" x14ac:dyDescent="0.2">
      <c r="A12" s="29"/>
      <c r="B12" s="150"/>
      <c r="C12" s="65"/>
      <c r="D12" s="65"/>
      <c r="E12" s="69"/>
      <c r="F12" s="65"/>
      <c r="G12" s="65"/>
      <c r="H12" s="227"/>
      <c r="I12" s="226"/>
    </row>
    <row r="13" spans="1:9" s="166" customFormat="1" x14ac:dyDescent="0.2">
      <c r="A13" s="29"/>
      <c r="B13" s="150"/>
      <c r="C13" s="65"/>
      <c r="D13" s="65"/>
      <c r="E13" s="69"/>
      <c r="F13" s="65"/>
      <c r="G13" s="65"/>
      <c r="H13" s="227"/>
      <c r="I13" s="226"/>
    </row>
    <row r="14" spans="1:9" s="166" customFormat="1" x14ac:dyDescent="0.2">
      <c r="A14" s="29"/>
      <c r="B14" s="150"/>
      <c r="C14" s="65"/>
      <c r="D14" s="65"/>
      <c r="E14" s="69"/>
      <c r="F14" s="65"/>
      <c r="G14" s="65"/>
      <c r="H14" s="65"/>
      <c r="I14" s="226"/>
    </row>
    <row r="15" spans="1:9" s="166" customFormat="1" x14ac:dyDescent="0.2">
      <c r="A15" s="29"/>
      <c r="B15" s="150"/>
      <c r="C15" s="65"/>
      <c r="D15" s="65"/>
      <c r="E15" s="69"/>
      <c r="F15" s="65"/>
      <c r="G15" s="65"/>
      <c r="H15" s="65"/>
      <c r="I15" s="226"/>
    </row>
    <row r="16" spans="1:9" s="166" customFormat="1" x14ac:dyDescent="0.2">
      <c r="A16" s="29"/>
      <c r="B16" s="150"/>
      <c r="C16" s="65"/>
      <c r="D16" s="65"/>
      <c r="E16" s="69"/>
      <c r="F16" s="65"/>
      <c r="G16" s="65"/>
      <c r="H16" s="65"/>
      <c r="I16" s="226"/>
    </row>
    <row r="17" spans="1:9" s="166" customFormat="1" x14ac:dyDescent="0.2">
      <c r="A17" s="29"/>
      <c r="B17" s="150"/>
      <c r="C17" s="65"/>
      <c r="D17" s="65"/>
      <c r="E17" s="69"/>
      <c r="F17" s="65"/>
      <c r="G17" s="65"/>
      <c r="H17" s="65"/>
      <c r="I17" s="226"/>
    </row>
    <row r="18" spans="1:9" s="166" customFormat="1" x14ac:dyDescent="0.2">
      <c r="A18" s="29"/>
      <c r="B18" s="150"/>
      <c r="C18" s="65"/>
      <c r="D18" s="65"/>
      <c r="E18" s="69"/>
      <c r="F18" s="65"/>
      <c r="G18" s="65"/>
      <c r="H18" s="65"/>
      <c r="I18" s="226"/>
    </row>
    <row r="19" spans="1:9" s="166" customFormat="1" x14ac:dyDescent="0.2">
      <c r="A19" s="29"/>
      <c r="B19" s="150"/>
      <c r="C19" s="65"/>
      <c r="D19" s="65"/>
      <c r="E19" s="69"/>
      <c r="F19" s="65"/>
      <c r="G19" s="65"/>
      <c r="H19" s="65"/>
      <c r="I19" s="226"/>
    </row>
    <row r="20" spans="1:9" s="166" customFormat="1" x14ac:dyDescent="0.2">
      <c r="A20" s="29"/>
      <c r="B20" s="150"/>
      <c r="C20" s="65"/>
      <c r="D20" s="65"/>
      <c r="E20" s="69"/>
      <c r="F20" s="65"/>
      <c r="G20" s="65"/>
      <c r="H20" s="65"/>
      <c r="I20" s="226"/>
    </row>
    <row r="21" spans="1:9" s="166" customFormat="1" ht="30" customHeight="1" x14ac:dyDescent="0.2">
      <c r="A21" s="29"/>
      <c r="B21" s="228"/>
      <c r="C21" s="69"/>
      <c r="D21" s="65"/>
      <c r="E21" s="65"/>
      <c r="F21" s="65"/>
      <c r="G21" s="7"/>
      <c r="H21" s="129"/>
      <c r="I21" s="65"/>
    </row>
    <row r="22" spans="1:9" s="166" customFormat="1" ht="15.75" x14ac:dyDescent="0.25">
      <c r="A22" s="29"/>
      <c r="B22" s="229"/>
      <c r="C22" s="69"/>
      <c r="D22" s="65"/>
      <c r="E22" s="65"/>
      <c r="F22" s="65"/>
      <c r="G22" s="230"/>
      <c r="H22" s="129"/>
      <c r="I22" s="65"/>
    </row>
    <row r="23" spans="1:9" s="166" customFormat="1" x14ac:dyDescent="0.2">
      <c r="A23" s="29"/>
      <c r="B23" s="150"/>
      <c r="C23" s="69"/>
      <c r="D23" s="65"/>
      <c r="E23" s="65"/>
      <c r="F23" s="65"/>
      <c r="G23" s="223"/>
      <c r="H23" s="129"/>
      <c r="I23" s="65"/>
    </row>
    <row r="24" spans="1:9" s="166" customFormat="1" x14ac:dyDescent="0.2">
      <c r="A24" s="29"/>
      <c r="B24" s="150"/>
      <c r="C24" s="69"/>
      <c r="D24" s="65"/>
      <c r="E24" s="65"/>
      <c r="F24" s="65"/>
      <c r="G24" s="223">
        <f>SUM(G4:G23)</f>
        <v>0</v>
      </c>
      <c r="H24" s="129"/>
      <c r="I24" s="231"/>
    </row>
    <row r="25" spans="1:9" s="166" customFormat="1" x14ac:dyDescent="0.2">
      <c r="A25" s="29"/>
      <c r="B25" s="150"/>
      <c r="C25" s="232"/>
      <c r="D25" s="65"/>
      <c r="E25" s="153"/>
      <c r="F25" s="153"/>
      <c r="G25" s="233"/>
      <c r="H25" s="234"/>
      <c r="I25" s="235"/>
    </row>
    <row r="26" spans="1:9" s="166" customFormat="1" x14ac:dyDescent="0.2">
      <c r="A26" s="29"/>
      <c r="B26" s="150"/>
      <c r="C26" s="232"/>
      <c r="D26" s="65"/>
      <c r="E26" s="153"/>
      <c r="F26" s="153"/>
      <c r="G26" s="233"/>
      <c r="H26" s="234"/>
      <c r="I26" s="153"/>
    </row>
    <row r="27" spans="1:9" s="166" customFormat="1" x14ac:dyDescent="0.2">
      <c r="A27" s="29"/>
      <c r="B27" s="150"/>
      <c r="C27" s="232"/>
      <c r="D27" s="65"/>
      <c r="E27" s="153"/>
      <c r="F27" s="153"/>
      <c r="G27" s="233"/>
      <c r="H27" s="234"/>
      <c r="I27" s="235"/>
    </row>
    <row r="28" spans="1:9" s="166" customFormat="1" x14ac:dyDescent="0.2">
      <c r="A28" s="29"/>
      <c r="B28" s="150"/>
      <c r="C28" s="232"/>
      <c r="D28" s="65"/>
      <c r="E28" s="153"/>
      <c r="F28" s="153"/>
      <c r="G28" s="233"/>
      <c r="H28" s="234"/>
      <c r="I28" s="235"/>
    </row>
    <row r="29" spans="1:9" s="166" customFormat="1" x14ac:dyDescent="0.2">
      <c r="A29" s="29"/>
      <c r="B29" s="150"/>
      <c r="C29" s="232"/>
      <c r="D29" s="65"/>
      <c r="E29" s="153"/>
      <c r="F29" s="153"/>
      <c r="G29" s="233"/>
      <c r="H29" s="234"/>
      <c r="I29" s="235"/>
    </row>
    <row r="30" spans="1:9" s="166" customFormat="1" x14ac:dyDescent="0.2">
      <c r="A30" s="29"/>
      <c r="B30" s="150"/>
      <c r="C30" s="232"/>
      <c r="D30" s="65"/>
      <c r="E30" s="153"/>
      <c r="F30" s="153"/>
      <c r="G30" s="233"/>
      <c r="H30" s="234"/>
      <c r="I30" s="235"/>
    </row>
    <row r="31" spans="1:9" s="166" customFormat="1" x14ac:dyDescent="0.2">
      <c r="A31" s="29"/>
      <c r="B31" s="150"/>
      <c r="C31" s="232"/>
      <c r="D31" s="65"/>
      <c r="E31" s="153"/>
      <c r="F31" s="153"/>
      <c r="G31" s="233"/>
      <c r="H31" s="234"/>
      <c r="I31" s="235"/>
    </row>
    <row r="32" spans="1:9" s="166" customFormat="1" x14ac:dyDescent="0.2">
      <c r="A32" s="29"/>
      <c r="B32" s="150"/>
      <c r="C32" s="232"/>
      <c r="D32" s="65"/>
      <c r="E32" s="153"/>
      <c r="F32" s="153"/>
      <c r="G32" s="233"/>
      <c r="H32" s="234"/>
      <c r="I32" s="153"/>
    </row>
    <row r="33" spans="1:9" s="166" customFormat="1" x14ac:dyDescent="0.2">
      <c r="A33" s="29"/>
      <c r="B33" s="150"/>
      <c r="C33" s="232"/>
      <c r="D33" s="65"/>
      <c r="E33" s="153"/>
      <c r="F33" s="153"/>
      <c r="G33" s="233"/>
      <c r="H33" s="234"/>
      <c r="I33" s="153"/>
    </row>
    <row r="34" spans="1:9" s="166" customFormat="1" x14ac:dyDescent="0.2">
      <c r="A34" s="29"/>
      <c r="B34" s="150"/>
      <c r="C34" s="232"/>
      <c r="D34" s="65"/>
      <c r="E34" s="153"/>
      <c r="F34" s="153"/>
      <c r="G34" s="233"/>
      <c r="H34" s="234"/>
      <c r="I34" s="153"/>
    </row>
    <row r="35" spans="1:9" s="166" customFormat="1" x14ac:dyDescent="0.2">
      <c r="A35" s="29"/>
      <c r="B35" s="150"/>
      <c r="C35" s="232"/>
      <c r="D35" s="65"/>
      <c r="E35" s="153"/>
      <c r="F35" s="153"/>
      <c r="G35" s="233"/>
      <c r="H35" s="234"/>
      <c r="I35" s="153"/>
    </row>
    <row r="36" spans="1:9" s="166" customFormat="1" x14ac:dyDescent="0.2">
      <c r="A36" s="29">
        <v>5</v>
      </c>
      <c r="B36" s="150"/>
      <c r="C36" s="232"/>
      <c r="D36" s="236"/>
      <c r="E36" s="50"/>
      <c r="F36" s="50"/>
      <c r="G36" s="237"/>
      <c r="H36" s="238"/>
      <c r="I36" s="12"/>
    </row>
    <row r="37" spans="1:9" s="166" customFormat="1" x14ac:dyDescent="0.2">
      <c r="A37" s="29"/>
      <c r="B37" s="150"/>
      <c r="C37" s="232"/>
      <c r="D37" s="236"/>
      <c r="E37" s="50"/>
      <c r="F37" s="50"/>
      <c r="G37" s="237"/>
      <c r="H37" s="238"/>
      <c r="I37" s="12"/>
    </row>
    <row r="38" spans="1:9" s="166" customFormat="1" x14ac:dyDescent="0.2">
      <c r="A38" s="29"/>
      <c r="B38" s="150"/>
      <c r="C38" s="232"/>
      <c r="D38" s="150"/>
      <c r="E38" s="65"/>
      <c r="F38" s="65"/>
      <c r="G38" s="239"/>
      <c r="H38" s="240"/>
      <c r="I38" s="236"/>
    </row>
    <row r="39" spans="1:9" s="166" customFormat="1" x14ac:dyDescent="0.2">
      <c r="A39" s="29"/>
      <c r="B39" s="150"/>
      <c r="C39" s="232"/>
      <c r="D39" s="241"/>
      <c r="E39" s="236"/>
      <c r="F39" s="236"/>
      <c r="G39" s="239"/>
      <c r="H39" s="240"/>
      <c r="I39" s="236"/>
    </row>
    <row r="40" spans="1:9" s="166" customFormat="1" x14ac:dyDescent="0.2">
      <c r="A40" s="29"/>
      <c r="B40" s="152"/>
      <c r="C40" s="69"/>
      <c r="D40" s="241"/>
      <c r="E40" s="12"/>
      <c r="F40" s="12"/>
      <c r="G40" s="237"/>
      <c r="H40" s="238"/>
      <c r="I40" s="50"/>
    </row>
    <row r="41" spans="1:9" s="166" customFormat="1" x14ac:dyDescent="0.2">
      <c r="A41" s="29"/>
      <c r="B41" s="152"/>
      <c r="C41" s="69"/>
      <c r="D41" s="241"/>
      <c r="E41" s="12"/>
      <c r="F41" s="12"/>
      <c r="G41" s="237"/>
      <c r="H41" s="238"/>
      <c r="I41" s="50"/>
    </row>
    <row r="42" spans="1:9" s="166" customFormat="1" x14ac:dyDescent="0.2">
      <c r="A42" s="29"/>
      <c r="B42" s="152"/>
      <c r="C42" s="69"/>
      <c r="D42" s="241"/>
      <c r="E42" s="12"/>
      <c r="F42" s="12"/>
      <c r="G42" s="237"/>
      <c r="H42" s="238"/>
      <c r="I42" s="50"/>
    </row>
    <row r="43" spans="1:9" s="166" customFormat="1" x14ac:dyDescent="0.2">
      <c r="A43" s="29"/>
      <c r="B43" s="152"/>
      <c r="C43" s="69"/>
      <c r="D43" s="241"/>
      <c r="E43" s="12"/>
      <c r="F43" s="12"/>
      <c r="G43" s="237"/>
      <c r="H43" s="238"/>
      <c r="I43" s="50"/>
    </row>
    <row r="44" spans="1:9" s="166" customFormat="1" x14ac:dyDescent="0.2">
      <c r="A44" s="29"/>
      <c r="B44" s="152"/>
      <c r="C44" s="69"/>
      <c r="D44" s="241"/>
      <c r="E44" s="12"/>
      <c r="F44" s="12"/>
      <c r="G44" s="237"/>
      <c r="H44" s="238"/>
      <c r="I44" s="50"/>
    </row>
    <row r="45" spans="1:9" s="166" customFormat="1" x14ac:dyDescent="0.2">
      <c r="A45" s="29"/>
      <c r="B45" s="152"/>
      <c r="C45" s="69"/>
      <c r="D45" s="241"/>
      <c r="E45" s="12"/>
      <c r="F45" s="12"/>
      <c r="G45" s="237"/>
      <c r="H45" s="238"/>
      <c r="I45" s="50"/>
    </row>
    <row r="46" spans="1:9" s="166" customFormat="1" x14ac:dyDescent="0.2">
      <c r="A46" s="29"/>
      <c r="B46" s="152"/>
      <c r="C46" s="69"/>
      <c r="D46" s="241"/>
      <c r="E46" s="12"/>
      <c r="F46" s="12"/>
      <c r="G46" s="237"/>
      <c r="H46" s="238"/>
      <c r="I46" s="50"/>
    </row>
    <row r="47" spans="1:9" s="166" customFormat="1" x14ac:dyDescent="0.2">
      <c r="A47" s="29"/>
      <c r="B47" s="152"/>
      <c r="C47" s="69"/>
      <c r="D47" s="241"/>
      <c r="E47" s="12"/>
      <c r="F47" s="12"/>
      <c r="G47" s="237"/>
      <c r="H47" s="238"/>
      <c r="I47" s="50"/>
    </row>
    <row r="48" spans="1:9" s="166" customFormat="1" x14ac:dyDescent="0.2">
      <c r="A48" s="29"/>
      <c r="B48" s="152"/>
      <c r="C48" s="69"/>
      <c r="D48" s="241"/>
      <c r="E48" s="12"/>
      <c r="F48" s="12"/>
      <c r="G48" s="237"/>
      <c r="H48" s="238"/>
      <c r="I48" s="50"/>
    </row>
    <row r="49" spans="1:11" s="166" customFormat="1" x14ac:dyDescent="0.2">
      <c r="A49" s="29"/>
      <c r="B49" s="152"/>
      <c r="C49" s="69"/>
      <c r="D49" s="241"/>
      <c r="E49" s="12"/>
      <c r="F49" s="12"/>
      <c r="G49" s="237"/>
      <c r="H49" s="238"/>
      <c r="I49" s="50"/>
    </row>
    <row r="50" spans="1:11" s="166" customFormat="1" x14ac:dyDescent="0.2">
      <c r="A50" s="29"/>
      <c r="B50" s="152"/>
      <c r="C50" s="69"/>
      <c r="D50" s="241"/>
      <c r="E50" s="12"/>
      <c r="F50" s="12"/>
      <c r="G50" s="237"/>
      <c r="H50" s="238"/>
      <c r="I50" s="50"/>
    </row>
    <row r="51" spans="1:11" s="166" customFormat="1" x14ac:dyDescent="0.2">
      <c r="A51" s="29"/>
      <c r="B51" s="152"/>
      <c r="C51" s="69"/>
      <c r="D51" s="241"/>
      <c r="E51" s="12"/>
      <c r="F51" s="12"/>
      <c r="G51" s="237"/>
      <c r="H51" s="238"/>
      <c r="I51" s="50"/>
    </row>
    <row r="52" spans="1:11" s="166" customFormat="1" x14ac:dyDescent="0.2">
      <c r="A52" s="29"/>
      <c r="B52" s="152"/>
      <c r="C52" s="69"/>
      <c r="D52" s="241"/>
      <c r="E52" s="12"/>
      <c r="F52" s="12"/>
      <c r="G52" s="237"/>
      <c r="H52" s="238"/>
      <c r="I52" s="50"/>
    </row>
    <row r="53" spans="1:11" s="166" customFormat="1" x14ac:dyDescent="0.2">
      <c r="A53" s="29"/>
      <c r="B53" s="152"/>
      <c r="C53" s="232"/>
      <c r="D53" s="241"/>
      <c r="E53" s="50"/>
      <c r="F53" s="50"/>
      <c r="G53" s="237"/>
      <c r="H53" s="238"/>
      <c r="I53" s="50"/>
    </row>
    <row r="54" spans="1:11" s="166" customFormat="1" x14ac:dyDescent="0.2">
      <c r="A54" s="29"/>
      <c r="B54" s="152"/>
      <c r="C54" s="232"/>
      <c r="D54" s="241"/>
      <c r="E54" s="50"/>
      <c r="F54" s="50"/>
      <c r="G54" s="237"/>
      <c r="H54" s="238"/>
      <c r="I54" s="50"/>
    </row>
    <row r="55" spans="1:11" s="166" customFormat="1" x14ac:dyDescent="0.2">
      <c r="A55" s="29"/>
      <c r="B55" s="152"/>
      <c r="C55" s="232"/>
      <c r="D55" s="150"/>
      <c r="E55" s="153"/>
      <c r="F55" s="153"/>
      <c r="G55" s="233"/>
      <c r="H55" s="234"/>
      <c r="I55" s="153"/>
    </row>
    <row r="56" spans="1:11" s="166" customFormat="1" x14ac:dyDescent="0.2">
      <c r="A56" s="29"/>
      <c r="B56" s="152"/>
      <c r="C56" s="232"/>
      <c r="D56" s="150"/>
      <c r="E56" s="153"/>
      <c r="F56" s="153"/>
      <c r="G56" s="233"/>
      <c r="H56" s="234"/>
      <c r="I56" s="153"/>
    </row>
    <row r="57" spans="1:11" s="166" customFormat="1" x14ac:dyDescent="0.2">
      <c r="A57" s="29"/>
      <c r="B57" s="152"/>
      <c r="C57" s="232"/>
      <c r="D57" s="150"/>
      <c r="E57" s="153"/>
      <c r="F57" s="153"/>
      <c r="G57" s="233"/>
      <c r="H57" s="234"/>
      <c r="I57" s="153"/>
    </row>
    <row r="58" spans="1:11" s="166" customFormat="1" x14ac:dyDescent="0.2">
      <c r="A58" s="29"/>
      <c r="B58" s="152"/>
      <c r="C58" s="232"/>
      <c r="D58" s="150"/>
      <c r="E58" s="153"/>
      <c r="F58" s="153"/>
      <c r="G58" s="233"/>
      <c r="H58" s="234"/>
      <c r="I58" s="153"/>
    </row>
    <row r="59" spans="1:11" s="166" customFormat="1" x14ac:dyDescent="0.2">
      <c r="A59" s="29"/>
      <c r="B59" s="152"/>
      <c r="C59" s="232"/>
      <c r="D59" s="150"/>
      <c r="E59" s="153"/>
      <c r="F59" s="153"/>
      <c r="G59" s="233"/>
      <c r="H59" s="234"/>
      <c r="I59" s="153"/>
    </row>
    <row r="60" spans="1:11" s="166" customFormat="1" x14ac:dyDescent="0.2">
      <c r="A60" s="29"/>
      <c r="B60" s="152"/>
      <c r="C60" s="232"/>
      <c r="D60" s="150"/>
      <c r="E60" s="153"/>
      <c r="F60" s="153"/>
      <c r="G60" s="233"/>
      <c r="H60" s="234"/>
      <c r="I60" s="153"/>
    </row>
    <row r="61" spans="1:11" s="166" customFormat="1" x14ac:dyDescent="0.2">
      <c r="A61" s="29"/>
      <c r="B61" s="152"/>
      <c r="C61" s="232"/>
      <c r="D61" s="150"/>
      <c r="E61" s="153"/>
      <c r="F61" s="153"/>
      <c r="G61" s="233"/>
      <c r="H61" s="234"/>
      <c r="I61" s="153"/>
    </row>
    <row r="62" spans="1:11" s="166" customFormat="1" x14ac:dyDescent="0.2">
      <c r="A62" s="29"/>
      <c r="B62" s="152"/>
      <c r="C62" s="232"/>
      <c r="D62" s="150"/>
      <c r="E62" s="153"/>
      <c r="F62" s="153"/>
      <c r="G62" s="233"/>
      <c r="H62" s="234"/>
      <c r="I62" s="153"/>
    </row>
    <row r="63" spans="1:11" s="166" customFormat="1" x14ac:dyDescent="0.2">
      <c r="A63" s="29"/>
      <c r="B63" s="152"/>
      <c r="C63" s="232"/>
      <c r="D63" s="150"/>
      <c r="E63" s="153"/>
      <c r="F63" s="153"/>
      <c r="G63" s="233"/>
      <c r="H63" s="234"/>
      <c r="I63" s="153"/>
    </row>
    <row r="64" spans="1:11" s="166" customFormat="1" x14ac:dyDescent="0.2">
      <c r="A64" s="29"/>
      <c r="B64" s="152"/>
      <c r="C64" s="232"/>
      <c r="D64" s="150"/>
      <c r="E64" s="153"/>
      <c r="F64" s="153"/>
      <c r="G64" s="233"/>
      <c r="H64" s="234"/>
      <c r="I64" s="153"/>
      <c r="J64" s="156"/>
      <c r="K64" s="156"/>
    </row>
    <row r="65" spans="1:11" s="166" customFormat="1" x14ac:dyDescent="0.2">
      <c r="A65" s="29"/>
      <c r="B65" s="150"/>
      <c r="C65" s="232"/>
      <c r="D65" s="150"/>
      <c r="E65" s="153"/>
      <c r="F65" s="153"/>
      <c r="G65" s="233"/>
      <c r="H65" s="234"/>
      <c r="I65" s="153"/>
      <c r="J65" s="156"/>
      <c r="K65" s="156"/>
    </row>
    <row r="66" spans="1:11" s="166" customFormat="1" x14ac:dyDescent="0.2">
      <c r="A66" s="29"/>
      <c r="B66" s="150"/>
      <c r="C66" s="232"/>
      <c r="D66" s="150"/>
      <c r="E66" s="153"/>
      <c r="F66" s="153"/>
      <c r="G66" s="233"/>
      <c r="H66" s="234"/>
      <c r="I66" s="153"/>
      <c r="J66" s="156"/>
      <c r="K66" s="156"/>
    </row>
    <row r="67" spans="1:11" s="166" customFormat="1" x14ac:dyDescent="0.2">
      <c r="A67" s="29"/>
      <c r="B67" s="150"/>
      <c r="C67" s="232"/>
      <c r="D67" s="150"/>
      <c r="E67" s="153"/>
      <c r="F67" s="153"/>
      <c r="G67" s="233"/>
      <c r="H67" s="234"/>
      <c r="I67" s="153"/>
      <c r="J67" s="156"/>
      <c r="K67" s="156"/>
    </row>
    <row r="68" spans="1:11" s="166" customFormat="1" x14ac:dyDescent="0.2">
      <c r="A68" s="29"/>
      <c r="B68" s="150"/>
      <c r="C68" s="232"/>
      <c r="D68" s="150"/>
      <c r="E68" s="153"/>
      <c r="F68" s="153"/>
      <c r="G68" s="233"/>
      <c r="H68" s="234"/>
      <c r="I68" s="153"/>
    </row>
    <row r="69" spans="1:11" s="166" customFormat="1" x14ac:dyDescent="0.2">
      <c r="A69" s="29"/>
      <c r="B69" s="150"/>
      <c r="C69" s="232"/>
      <c r="D69" s="150"/>
      <c r="E69" s="153"/>
      <c r="F69" s="153"/>
      <c r="G69" s="233"/>
      <c r="H69" s="234"/>
      <c r="I69" s="153"/>
    </row>
    <row r="70" spans="1:11" s="166" customFormat="1" x14ac:dyDescent="0.2">
      <c r="A70" s="29"/>
      <c r="B70" s="150"/>
      <c r="C70" s="232"/>
      <c r="D70" s="152"/>
      <c r="E70" s="153"/>
      <c r="F70" s="153"/>
      <c r="G70" s="233"/>
      <c r="H70" s="234"/>
      <c r="I70" s="153"/>
    </row>
    <row r="71" spans="1:11" s="166" customFormat="1" x14ac:dyDescent="0.2">
      <c r="A71" s="29"/>
      <c r="B71" s="150"/>
      <c r="C71" s="232"/>
      <c r="D71" s="152"/>
      <c r="E71" s="153"/>
      <c r="F71" s="153"/>
      <c r="G71" s="233"/>
      <c r="H71" s="234"/>
      <c r="I71" s="153"/>
    </row>
    <row r="72" spans="1:11" s="166" customFormat="1" x14ac:dyDescent="0.2">
      <c r="A72" s="29"/>
      <c r="B72" s="150"/>
      <c r="C72" s="232"/>
      <c r="D72" s="152"/>
      <c r="E72" s="153"/>
      <c r="F72" s="153"/>
      <c r="G72" s="233"/>
      <c r="H72" s="234"/>
      <c r="I72" s="153"/>
    </row>
    <row r="73" spans="1:11" s="166" customFormat="1" x14ac:dyDescent="0.2">
      <c r="A73" s="29"/>
      <c r="B73" s="150"/>
      <c r="C73" s="232"/>
      <c r="D73" s="152"/>
      <c r="E73" s="153"/>
      <c r="F73" s="153"/>
      <c r="G73" s="233"/>
      <c r="H73" s="234"/>
      <c r="I73" s="153"/>
    </row>
    <row r="74" spans="1:11" s="166" customFormat="1" x14ac:dyDescent="0.2">
      <c r="A74" s="29"/>
      <c r="B74" s="150"/>
      <c r="C74" s="232"/>
      <c r="D74" s="152"/>
      <c r="E74" s="153"/>
      <c r="F74" s="153"/>
      <c r="G74" s="233"/>
      <c r="H74" s="234"/>
      <c r="I74" s="153"/>
    </row>
    <row r="75" spans="1:11" s="166" customFormat="1" x14ac:dyDescent="0.2">
      <c r="A75" s="29"/>
      <c r="B75" s="150"/>
      <c r="C75" s="232"/>
      <c r="D75" s="152"/>
      <c r="E75" s="153"/>
      <c r="F75" s="153"/>
      <c r="G75" s="233"/>
      <c r="H75" s="234"/>
      <c r="I75" s="153"/>
    </row>
    <row r="76" spans="1:11" s="166" customFormat="1" x14ac:dyDescent="0.2">
      <c r="A76" s="29"/>
      <c r="B76" s="150"/>
      <c r="C76" s="232"/>
      <c r="D76" s="152"/>
      <c r="E76" s="153"/>
      <c r="F76" s="153"/>
      <c r="G76" s="233"/>
      <c r="H76" s="234"/>
      <c r="I76" s="153"/>
    </row>
    <row r="77" spans="1:11" s="166" customFormat="1" x14ac:dyDescent="0.2">
      <c r="A77" s="29"/>
      <c r="B77" s="150"/>
      <c r="C77" s="232"/>
      <c r="D77" s="152"/>
      <c r="E77" s="153"/>
      <c r="F77" s="153"/>
      <c r="G77" s="242"/>
      <c r="H77" s="243"/>
      <c r="I77" s="95"/>
    </row>
    <row r="78" spans="1:11" s="166" customFormat="1" x14ac:dyDescent="0.2">
      <c r="A78" s="29"/>
      <c r="B78" s="150"/>
      <c r="C78" s="232"/>
      <c r="D78" s="152"/>
      <c r="E78" s="153"/>
      <c r="F78" s="153"/>
      <c r="G78" s="233"/>
      <c r="H78" s="234"/>
      <c r="I78" s="244"/>
    </row>
    <row r="79" spans="1:11" s="101" customFormat="1" x14ac:dyDescent="0.2">
      <c r="A79" s="29"/>
      <c r="B79" s="150"/>
      <c r="C79" s="232"/>
      <c r="D79" s="152"/>
      <c r="E79" s="153"/>
      <c r="F79" s="153"/>
      <c r="G79" s="233"/>
      <c r="H79" s="234"/>
      <c r="I79" s="244"/>
    </row>
    <row r="80" spans="1:11" s="101" customFormat="1" ht="27.75" customHeight="1" x14ac:dyDescent="0.2">
      <c r="A80" s="29"/>
      <c r="B80" s="150"/>
      <c r="C80" s="232"/>
      <c r="D80" s="152"/>
      <c r="E80" s="153"/>
      <c r="F80" s="153"/>
      <c r="G80" s="233"/>
      <c r="H80" s="234"/>
      <c r="I80" s="153"/>
    </row>
    <row r="81" spans="1:9" s="101" customFormat="1" ht="27.75" customHeight="1" x14ac:dyDescent="0.2">
      <c r="A81" s="29"/>
      <c r="B81" s="150"/>
      <c r="C81" s="232"/>
      <c r="D81" s="152"/>
      <c r="E81" s="153"/>
      <c r="F81" s="153"/>
      <c r="G81" s="233"/>
      <c r="H81" s="234"/>
      <c r="I81" s="245"/>
    </row>
    <row r="82" spans="1:9" s="101" customFormat="1" ht="27.75" customHeight="1" x14ac:dyDescent="0.2">
      <c r="A82" s="29"/>
      <c r="B82" s="150"/>
      <c r="C82" s="232"/>
      <c r="D82" s="152"/>
      <c r="E82" s="153"/>
      <c r="F82" s="153"/>
      <c r="G82" s="233"/>
      <c r="H82" s="234"/>
      <c r="I82" s="245"/>
    </row>
    <row r="83" spans="1:9" s="166" customFormat="1" x14ac:dyDescent="0.2">
      <c r="A83" s="29"/>
      <c r="B83" s="150"/>
      <c r="C83" s="232"/>
      <c r="D83" s="152"/>
      <c r="E83" s="153"/>
      <c r="F83" s="153"/>
      <c r="G83" s="233"/>
      <c r="H83" s="234"/>
      <c r="I83" s="245"/>
    </row>
    <row r="84" spans="1:9" s="166" customFormat="1" x14ac:dyDescent="0.2">
      <c r="A84" s="29"/>
      <c r="B84" s="150"/>
      <c r="C84" s="232"/>
      <c r="D84" s="152"/>
      <c r="E84" s="153"/>
      <c r="F84" s="153"/>
      <c r="G84" s="233"/>
      <c r="H84" s="234"/>
      <c r="I84" s="245"/>
    </row>
    <row r="85" spans="1:9" s="166" customFormat="1" x14ac:dyDescent="0.2">
      <c r="A85" s="29"/>
      <c r="B85" s="150"/>
      <c r="C85" s="232"/>
      <c r="D85" s="152"/>
      <c r="E85" s="153"/>
      <c r="F85" s="153"/>
      <c r="G85" s="233"/>
      <c r="H85" s="234"/>
      <c r="I85" s="245"/>
    </row>
    <row r="86" spans="1:9" s="166" customFormat="1" x14ac:dyDescent="0.2">
      <c r="A86" s="29"/>
      <c r="B86" s="150"/>
      <c r="C86" s="232"/>
      <c r="D86" s="152"/>
      <c r="E86" s="153"/>
      <c r="F86" s="153"/>
      <c r="G86" s="233"/>
      <c r="H86" s="234"/>
      <c r="I86" s="244"/>
    </row>
    <row r="87" spans="1:9" s="166" customFormat="1" x14ac:dyDescent="0.2">
      <c r="A87" s="29"/>
      <c r="B87" s="150"/>
      <c r="C87" s="232"/>
      <c r="D87" s="152"/>
      <c r="E87" s="153"/>
      <c r="F87" s="153"/>
      <c r="G87" s="233"/>
      <c r="H87" s="234"/>
      <c r="I87" s="246"/>
    </row>
    <row r="88" spans="1:9" s="166" customFormat="1" x14ac:dyDescent="0.2">
      <c r="A88" s="29"/>
      <c r="B88" s="150"/>
      <c r="C88" s="232"/>
      <c r="D88" s="152"/>
      <c r="E88" s="153"/>
      <c r="F88" s="153"/>
      <c r="G88" s="233"/>
      <c r="H88" s="234"/>
      <c r="I88" s="246"/>
    </row>
    <row r="89" spans="1:9" s="166" customFormat="1" x14ac:dyDescent="0.2">
      <c r="A89" s="29"/>
      <c r="B89" s="150"/>
      <c r="C89" s="232"/>
      <c r="D89" s="152"/>
      <c r="E89" s="153"/>
      <c r="F89" s="153"/>
      <c r="G89" s="247">
        <f>SUM(G7:G88)</f>
        <v>0</v>
      </c>
      <c r="H89" s="234"/>
      <c r="I89" s="246"/>
    </row>
    <row r="90" spans="1:9" s="166" customFormat="1" x14ac:dyDescent="0.2">
      <c r="A90" s="29" t="s">
        <v>831</v>
      </c>
      <c r="B90" s="150" t="s">
        <v>832</v>
      </c>
      <c r="C90" s="232"/>
      <c r="D90" s="152"/>
      <c r="E90" s="153"/>
      <c r="F90" s="153"/>
      <c r="G90" s="233"/>
      <c r="H90" s="234"/>
      <c r="I90" s="246"/>
    </row>
    <row r="91" spans="1:9" s="166" customFormat="1" x14ac:dyDescent="0.2">
      <c r="A91" s="29"/>
      <c r="B91" s="150"/>
      <c r="C91" s="232"/>
      <c r="D91" s="152"/>
      <c r="E91" s="153"/>
      <c r="F91" s="153"/>
      <c r="G91" s="233"/>
      <c r="H91" s="234"/>
      <c r="I91" s="246"/>
    </row>
    <row r="92" spans="1:9" s="166" customFormat="1" x14ac:dyDescent="0.2">
      <c r="A92" s="29"/>
      <c r="B92" s="150"/>
      <c r="C92" s="232"/>
      <c r="D92" s="152"/>
      <c r="E92" s="153"/>
      <c r="F92" s="153"/>
      <c r="G92" s="233"/>
      <c r="H92" s="234"/>
      <c r="I92" s="246"/>
    </row>
    <row r="93" spans="1:9" s="166" customFormat="1" ht="25.5" x14ac:dyDescent="0.2">
      <c r="A93" s="29" t="s">
        <v>833</v>
      </c>
      <c r="B93" s="150" t="s">
        <v>834</v>
      </c>
      <c r="C93" s="232"/>
      <c r="D93" s="152"/>
      <c r="E93" s="153"/>
      <c r="F93" s="153"/>
      <c r="G93" s="233"/>
      <c r="H93" s="234"/>
      <c r="I93" s="248"/>
    </row>
    <row r="94" spans="1:9" s="166" customFormat="1" x14ac:dyDescent="0.2">
      <c r="A94" s="29"/>
      <c r="B94" s="150"/>
      <c r="C94" s="232"/>
      <c r="D94" s="152"/>
      <c r="E94" s="153"/>
      <c r="F94" s="153"/>
      <c r="G94" s="233"/>
      <c r="H94" s="234"/>
      <c r="I94" s="248"/>
    </row>
    <row r="95" spans="1:9" s="166" customFormat="1" x14ac:dyDescent="0.2">
      <c r="A95" s="29"/>
      <c r="B95" s="150"/>
      <c r="C95" s="232"/>
      <c r="D95" s="152"/>
      <c r="E95" s="153"/>
      <c r="F95" s="153"/>
      <c r="G95" s="233"/>
      <c r="H95" s="234"/>
      <c r="I95" s="248"/>
    </row>
    <row r="96" spans="1:9" s="166" customFormat="1" x14ac:dyDescent="0.2">
      <c r="A96" s="29" t="s">
        <v>835</v>
      </c>
      <c r="B96" s="150" t="s">
        <v>836</v>
      </c>
      <c r="C96" s="232"/>
      <c r="D96" s="152"/>
      <c r="E96" s="153"/>
      <c r="F96" s="153"/>
      <c r="G96" s="233"/>
      <c r="H96" s="234"/>
      <c r="I96" s="248"/>
    </row>
    <row r="97" spans="1:9" s="166" customFormat="1" x14ac:dyDescent="0.2">
      <c r="A97" s="29"/>
      <c r="B97" s="150"/>
      <c r="C97" s="232"/>
      <c r="D97" s="152"/>
      <c r="E97" s="153"/>
      <c r="F97" s="153"/>
      <c r="G97" s="233"/>
      <c r="H97" s="234"/>
      <c r="I97" s="248"/>
    </row>
    <row r="98" spans="1:9" s="101" customFormat="1" x14ac:dyDescent="0.2">
      <c r="A98" s="29"/>
      <c r="B98" s="150"/>
      <c r="C98" s="232"/>
      <c r="D98" s="152"/>
      <c r="E98" s="153"/>
      <c r="F98" s="153"/>
      <c r="G98" s="233"/>
      <c r="H98" s="234"/>
      <c r="I98" s="248"/>
    </row>
    <row r="99" spans="1:9" s="249" customFormat="1" x14ac:dyDescent="0.2">
      <c r="A99" s="29"/>
      <c r="B99" s="150"/>
      <c r="C99" s="232"/>
      <c r="D99" s="152"/>
      <c r="E99" s="153"/>
      <c r="F99" s="153"/>
      <c r="G99" s="233"/>
      <c r="H99" s="234"/>
      <c r="I99" s="248"/>
    </row>
    <row r="100" spans="1:9" s="166" customFormat="1" x14ac:dyDescent="0.2">
      <c r="A100" s="29" t="s">
        <v>837</v>
      </c>
      <c r="B100" s="150" t="s">
        <v>838</v>
      </c>
      <c r="C100" s="69"/>
      <c r="D100" s="241"/>
      <c r="E100" s="12"/>
      <c r="F100" s="12"/>
      <c r="G100" s="250"/>
      <c r="H100" s="251"/>
      <c r="I100" s="252"/>
    </row>
    <row r="101" spans="1:9" s="166" customFormat="1" x14ac:dyDescent="0.2">
      <c r="A101" s="29"/>
      <c r="B101" s="150"/>
      <c r="C101" s="69"/>
      <c r="D101" s="152"/>
      <c r="E101" s="153"/>
      <c r="F101" s="153"/>
      <c r="G101" s="233"/>
      <c r="H101" s="234"/>
      <c r="I101" s="248"/>
    </row>
    <row r="102" spans="1:9" s="166" customFormat="1" x14ac:dyDescent="0.2">
      <c r="A102" s="29"/>
      <c r="B102" s="150"/>
      <c r="C102" s="69"/>
      <c r="D102" s="152"/>
      <c r="E102" s="153"/>
      <c r="F102" s="153"/>
      <c r="G102" s="233"/>
      <c r="H102" s="234"/>
      <c r="I102" s="248"/>
    </row>
    <row r="103" spans="1:9" s="166" customFormat="1" x14ac:dyDescent="0.2">
      <c r="A103" s="29" t="s">
        <v>839</v>
      </c>
      <c r="B103" s="150" t="s">
        <v>840</v>
      </c>
      <c r="C103" s="232"/>
      <c r="D103" s="150"/>
      <c r="E103" s="95"/>
      <c r="F103" s="95"/>
      <c r="G103" s="242"/>
      <c r="H103" s="243"/>
      <c r="I103" s="253"/>
    </row>
    <row r="104" spans="1:9" s="166" customFormat="1" x14ac:dyDescent="0.2">
      <c r="A104" s="29"/>
      <c r="B104" s="150"/>
      <c r="C104" s="232"/>
      <c r="D104" s="150"/>
      <c r="E104" s="95"/>
      <c r="F104" s="95"/>
      <c r="G104" s="242"/>
      <c r="H104" s="243"/>
      <c r="I104" s="253"/>
    </row>
    <row r="105" spans="1:9" s="166" customFormat="1" x14ac:dyDescent="0.2">
      <c r="A105" s="29"/>
      <c r="B105" s="150"/>
      <c r="C105" s="232"/>
      <c r="D105" s="150"/>
      <c r="E105" s="95"/>
      <c r="F105" s="95"/>
      <c r="G105" s="242"/>
      <c r="H105" s="243"/>
      <c r="I105" s="253"/>
    </row>
    <row r="106" spans="1:9" s="166" customFormat="1" x14ac:dyDescent="0.2">
      <c r="A106" s="29"/>
      <c r="B106" s="150"/>
      <c r="C106" s="232"/>
      <c r="D106" s="150"/>
      <c r="E106" s="95"/>
      <c r="F106" s="95"/>
      <c r="G106" s="247">
        <f>SUM(G90:G105)</f>
        <v>0</v>
      </c>
      <c r="H106" s="243"/>
      <c r="I106" s="254"/>
    </row>
    <row r="107" spans="1:9" s="166" customFormat="1" x14ac:dyDescent="0.2">
      <c r="A107" s="29" t="s">
        <v>841</v>
      </c>
      <c r="B107" s="150" t="s">
        <v>842</v>
      </c>
      <c r="C107" s="232"/>
      <c r="D107" s="150"/>
      <c r="E107" s="95"/>
      <c r="F107" s="95"/>
      <c r="G107" s="242"/>
      <c r="H107" s="243"/>
      <c r="I107" s="255"/>
    </row>
    <row r="108" spans="1:9" s="166" customFormat="1" x14ac:dyDescent="0.2">
      <c r="A108" s="29"/>
      <c r="B108" s="150"/>
      <c r="C108" s="232"/>
      <c r="D108" s="150"/>
      <c r="E108" s="95"/>
      <c r="F108" s="95"/>
      <c r="G108" s="242"/>
      <c r="H108" s="243"/>
      <c r="I108" s="254"/>
    </row>
    <row r="109" spans="1:9" s="166" customFormat="1" x14ac:dyDescent="0.2">
      <c r="A109" s="29"/>
      <c r="B109" s="150"/>
      <c r="C109" s="232"/>
      <c r="D109" s="150"/>
      <c r="E109" s="95"/>
      <c r="F109" s="95"/>
      <c r="G109" s="242"/>
      <c r="H109" s="243"/>
      <c r="I109" s="254"/>
    </row>
    <row r="110" spans="1:9" s="166" customFormat="1" x14ac:dyDescent="0.2">
      <c r="A110" s="29"/>
      <c r="B110" s="150"/>
      <c r="C110" s="232"/>
      <c r="D110" s="150"/>
      <c r="E110" s="95"/>
      <c r="F110" s="95"/>
      <c r="G110" s="242"/>
      <c r="H110" s="243"/>
      <c r="I110" s="254"/>
    </row>
    <row r="111" spans="1:9" s="166" customFormat="1" x14ac:dyDescent="0.2">
      <c r="A111" s="29"/>
      <c r="B111" s="150"/>
      <c r="C111" s="232"/>
      <c r="D111" s="150"/>
      <c r="E111" s="95"/>
      <c r="F111" s="95"/>
      <c r="G111" s="242"/>
      <c r="H111" s="243"/>
      <c r="I111" s="254"/>
    </row>
    <row r="112" spans="1:9" s="166" customFormat="1" x14ac:dyDescent="0.2">
      <c r="A112" s="29"/>
      <c r="B112" s="150"/>
      <c r="C112" s="232"/>
      <c r="D112" s="150"/>
      <c r="E112" s="95"/>
      <c r="F112" s="95"/>
      <c r="G112" s="247">
        <f>SUM(G107:G111)</f>
        <v>0</v>
      </c>
      <c r="H112" s="243"/>
      <c r="I112" s="254"/>
    </row>
    <row r="113" spans="1:9" s="166" customFormat="1" ht="25.5" x14ac:dyDescent="0.2">
      <c r="A113" s="29" t="s">
        <v>843</v>
      </c>
      <c r="B113" s="150" t="s">
        <v>844</v>
      </c>
      <c r="C113" s="232"/>
      <c r="D113" s="150"/>
      <c r="E113" s="95"/>
      <c r="F113" s="95"/>
      <c r="G113" s="242"/>
      <c r="H113" s="243"/>
      <c r="I113" s="254"/>
    </row>
    <row r="114" spans="1:9" s="166" customFormat="1" x14ac:dyDescent="0.2">
      <c r="A114" s="29"/>
      <c r="B114" s="150"/>
      <c r="C114" s="232"/>
      <c r="D114" s="150"/>
      <c r="E114" s="95"/>
      <c r="F114" s="95"/>
      <c r="G114" s="242"/>
      <c r="H114" s="243"/>
      <c r="I114" s="254"/>
    </row>
    <row r="115" spans="1:9" s="166" customFormat="1" x14ac:dyDescent="0.2">
      <c r="A115" s="29"/>
      <c r="B115" s="150"/>
      <c r="C115" s="232"/>
      <c r="D115" s="150"/>
      <c r="E115" s="95"/>
      <c r="F115" s="95"/>
      <c r="G115" s="242"/>
      <c r="H115" s="243"/>
      <c r="I115" s="254"/>
    </row>
    <row r="116" spans="1:9" s="166" customFormat="1" x14ac:dyDescent="0.2">
      <c r="A116" s="29"/>
      <c r="B116" s="150"/>
      <c r="C116" s="232"/>
      <c r="D116" s="150"/>
      <c r="E116" s="95"/>
      <c r="F116" s="95"/>
      <c r="G116" s="242"/>
      <c r="H116" s="243"/>
      <c r="I116" s="254"/>
    </row>
    <row r="117" spans="1:9" s="166" customFormat="1" x14ac:dyDescent="0.2">
      <c r="A117" s="29">
        <v>15</v>
      </c>
      <c r="B117" s="150"/>
      <c r="C117" s="69"/>
      <c r="D117" s="150"/>
      <c r="E117" s="95"/>
      <c r="F117" s="95"/>
      <c r="G117" s="242"/>
      <c r="H117" s="243"/>
      <c r="I117" s="95"/>
    </row>
    <row r="118" spans="1:9" s="166" customFormat="1" x14ac:dyDescent="0.2">
      <c r="A118" s="29"/>
      <c r="B118" s="150"/>
      <c r="C118" s="69"/>
      <c r="D118" s="150"/>
      <c r="E118" s="95"/>
      <c r="F118" s="95"/>
      <c r="G118" s="247">
        <f>SUM(G113:G117)</f>
        <v>0</v>
      </c>
      <c r="H118" s="243"/>
      <c r="I118" s="95"/>
    </row>
    <row r="119" spans="1:9" s="166" customFormat="1" x14ac:dyDescent="0.2">
      <c r="A119" s="29"/>
      <c r="B119" s="150"/>
      <c r="C119" s="69"/>
      <c r="D119" s="150"/>
      <c r="E119" s="95"/>
      <c r="F119" s="95"/>
      <c r="G119" s="242"/>
      <c r="H119" s="243"/>
      <c r="I119" s="95"/>
    </row>
    <row r="120" spans="1:9" s="167" customFormat="1" x14ac:dyDescent="0.2">
      <c r="A120" s="29"/>
      <c r="B120" s="150"/>
      <c r="C120" s="69"/>
      <c r="D120" s="150"/>
      <c r="E120" s="95"/>
      <c r="F120" s="95"/>
      <c r="G120" s="242"/>
      <c r="H120" s="243"/>
      <c r="I120" s="95"/>
    </row>
    <row r="121" spans="1:9" s="167" customFormat="1" x14ac:dyDescent="0.2">
      <c r="A121" s="29">
        <v>16</v>
      </c>
      <c r="B121" s="150"/>
      <c r="C121" s="232"/>
      <c r="D121" s="150"/>
      <c r="E121" s="153"/>
      <c r="F121" s="153"/>
      <c r="G121" s="233"/>
      <c r="H121" s="234"/>
      <c r="I121" s="153"/>
    </row>
    <row r="122" spans="1:9" s="167" customFormat="1" x14ac:dyDescent="0.2">
      <c r="A122" s="29"/>
      <c r="B122" s="150"/>
      <c r="C122" s="232"/>
      <c r="D122" s="152"/>
      <c r="E122" s="153"/>
      <c r="F122" s="153"/>
      <c r="G122" s="233"/>
      <c r="H122" s="234"/>
      <c r="I122" s="153"/>
    </row>
    <row r="123" spans="1:9" s="167" customFormat="1" x14ac:dyDescent="0.2">
      <c r="A123" s="29"/>
      <c r="B123" s="150"/>
      <c r="C123" s="232"/>
      <c r="D123" s="152"/>
      <c r="E123" s="153"/>
      <c r="F123" s="153"/>
      <c r="G123" s="233"/>
      <c r="H123" s="234"/>
      <c r="I123" s="153"/>
    </row>
    <row r="124" spans="1:9" s="167" customFormat="1" x14ac:dyDescent="0.2">
      <c r="A124" s="29"/>
      <c r="B124" s="150"/>
      <c r="C124" s="232"/>
      <c r="D124" s="152"/>
      <c r="E124" s="153"/>
      <c r="F124" s="153"/>
      <c r="G124" s="233"/>
      <c r="H124" s="234"/>
      <c r="I124" s="153"/>
    </row>
    <row r="125" spans="1:9" s="167" customFormat="1" x14ac:dyDescent="0.2">
      <c r="A125" s="29"/>
      <c r="B125" s="150"/>
      <c r="C125" s="232"/>
      <c r="D125" s="152"/>
      <c r="E125" s="153"/>
      <c r="F125" s="153"/>
      <c r="G125" s="233"/>
      <c r="H125" s="234"/>
      <c r="I125" s="153"/>
    </row>
    <row r="126" spans="1:9" s="167" customFormat="1" x14ac:dyDescent="0.2">
      <c r="A126" s="29"/>
      <c r="B126" s="150"/>
      <c r="C126" s="232"/>
      <c r="D126" s="152"/>
      <c r="E126" s="153"/>
      <c r="F126" s="153"/>
      <c r="G126" s="233"/>
      <c r="H126" s="234"/>
      <c r="I126" s="153"/>
    </row>
    <row r="127" spans="1:9" s="167" customFormat="1" x14ac:dyDescent="0.2">
      <c r="A127" s="29">
        <v>17</v>
      </c>
      <c r="B127" s="150"/>
      <c r="C127" s="232"/>
      <c r="D127" s="152"/>
      <c r="E127" s="153"/>
      <c r="F127" s="153"/>
      <c r="G127" s="233"/>
      <c r="H127" s="234"/>
      <c r="I127" s="153"/>
    </row>
  </sheetData>
  <sheetProtection selectLockedCells="1" selectUnlockedCells="1"/>
  <autoFilter ref="A3:K104"/>
  <mergeCells count="1">
    <mergeCell ref="B2:I2"/>
  </mergeCells>
  <phoneticPr fontId="21" type="noConversion"/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5"/>
  </sheetPr>
  <dimension ref="A2:I593"/>
  <sheetViews>
    <sheetView topLeftCell="A9" workbookViewId="0">
      <selection activeCell="D41" sqref="D41"/>
    </sheetView>
  </sheetViews>
  <sheetFormatPr defaultRowHeight="12.75" x14ac:dyDescent="0.2"/>
  <cols>
    <col min="1" max="1" width="6.140625" style="1" customWidth="1"/>
    <col min="2" max="2" width="25" style="1" customWidth="1"/>
    <col min="3" max="3" width="10.7109375" style="1" customWidth="1"/>
    <col min="4" max="4" width="23.85546875" style="1" customWidth="1"/>
    <col min="5" max="6" width="9.42578125" style="2" customWidth="1"/>
    <col min="7" max="7" width="16.28515625" style="3" customWidth="1"/>
    <col min="8" max="8" width="16" style="256" customWidth="1"/>
    <col min="9" max="9" width="15.140625" style="2" customWidth="1"/>
    <col min="10" max="10" width="22.140625" style="1" customWidth="1"/>
    <col min="11" max="16384" width="9.140625" style="1"/>
  </cols>
  <sheetData>
    <row r="2" spans="1:9" x14ac:dyDescent="0.2">
      <c r="B2" s="325" t="s">
        <v>845</v>
      </c>
      <c r="C2" s="325"/>
      <c r="D2" s="325"/>
      <c r="E2" s="325"/>
      <c r="F2" s="325"/>
      <c r="G2" s="325"/>
      <c r="H2" s="325"/>
      <c r="I2" s="325"/>
    </row>
    <row r="3" spans="1:9" s="10" customFormat="1" ht="79.5" x14ac:dyDescent="0.2">
      <c r="A3" s="6" t="s">
        <v>846</v>
      </c>
      <c r="B3" s="6" t="s">
        <v>2</v>
      </c>
      <c r="C3" s="6" t="s">
        <v>847</v>
      </c>
      <c r="D3" s="6" t="s">
        <v>826</v>
      </c>
      <c r="E3" s="6" t="s">
        <v>827</v>
      </c>
      <c r="F3" s="6" t="s">
        <v>8</v>
      </c>
      <c r="G3" s="7" t="s">
        <v>828</v>
      </c>
      <c r="H3" s="220" t="s">
        <v>829</v>
      </c>
      <c r="I3" s="6" t="s">
        <v>830</v>
      </c>
    </row>
    <row r="4" spans="1:9" s="10" customFormat="1" x14ac:dyDescent="0.2">
      <c r="A4" s="153"/>
      <c r="B4" s="150"/>
      <c r="C4" s="61"/>
      <c r="D4" s="51"/>
      <c r="E4" s="51"/>
      <c r="F4" s="51"/>
      <c r="G4" s="17"/>
      <c r="H4" s="124"/>
      <c r="I4" s="44"/>
    </row>
    <row r="5" spans="1:9" s="10" customFormat="1" x14ac:dyDescent="0.2">
      <c r="A5" s="153"/>
      <c r="B5" s="150"/>
      <c r="C5" s="61"/>
      <c r="D5" s="51"/>
      <c r="E5" s="51"/>
      <c r="F5" s="51"/>
      <c r="G5" s="17"/>
      <c r="H5" s="124"/>
      <c r="I5" s="44"/>
    </row>
    <row r="6" spans="1:9" s="101" customFormat="1" x14ac:dyDescent="0.2">
      <c r="A6" s="153"/>
      <c r="B6" s="65"/>
      <c r="C6" s="61"/>
      <c r="D6" s="51"/>
      <c r="E6" s="51"/>
      <c r="F6" s="51"/>
      <c r="G6" s="17"/>
      <c r="H6" s="124"/>
      <c r="I6" s="44"/>
    </row>
    <row r="7" spans="1:9" s="101" customFormat="1" x14ac:dyDescent="0.2">
      <c r="A7" s="257"/>
      <c r="B7" s="65"/>
      <c r="C7" s="61"/>
      <c r="D7" s="51"/>
      <c r="E7" s="61"/>
      <c r="F7" s="51"/>
      <c r="G7" s="17"/>
      <c r="H7" s="51"/>
      <c r="I7" s="44"/>
    </row>
    <row r="47" ht="86.25" customHeight="1" x14ac:dyDescent="0.2"/>
    <row r="48" ht="86.25" customHeight="1" x14ac:dyDescent="0.2"/>
    <row r="49" ht="86.25" customHeight="1" x14ac:dyDescent="0.2"/>
    <row r="50" ht="86.25" customHeight="1" x14ac:dyDescent="0.2"/>
    <row r="51" ht="86.25" customHeight="1" x14ac:dyDescent="0.2"/>
    <row r="68" ht="30" customHeight="1" x14ac:dyDescent="0.2"/>
    <row r="81" ht="63" customHeight="1" x14ac:dyDescent="0.2"/>
    <row r="128" ht="24.75" customHeight="1" x14ac:dyDescent="0.2"/>
    <row r="129" ht="24.75" customHeight="1" x14ac:dyDescent="0.2"/>
    <row r="130" ht="24.75" customHeight="1" x14ac:dyDescent="0.2"/>
    <row r="155" ht="27" customHeight="1" x14ac:dyDescent="0.2"/>
    <row r="156" ht="27.75" customHeight="1" x14ac:dyDescent="0.2"/>
    <row r="158" ht="27" customHeight="1" x14ac:dyDescent="0.2"/>
    <row r="159" ht="27.75" customHeight="1" x14ac:dyDescent="0.2"/>
    <row r="160" ht="27" customHeight="1" x14ac:dyDescent="0.2"/>
    <row r="161" ht="27.75" customHeight="1" x14ac:dyDescent="0.2"/>
    <row r="205" ht="27.75" customHeight="1" x14ac:dyDescent="0.2"/>
    <row r="206" ht="27.75" customHeight="1" x14ac:dyDescent="0.2"/>
    <row r="207" ht="27.75" customHeight="1" x14ac:dyDescent="0.2"/>
    <row r="208" ht="27.75" customHeight="1" x14ac:dyDescent="0.2"/>
    <row r="209" ht="27.75" customHeight="1" x14ac:dyDescent="0.2"/>
    <row r="353" ht="37.5" customHeight="1" x14ac:dyDescent="0.2"/>
    <row r="355" ht="50.25" customHeight="1" x14ac:dyDescent="0.2"/>
    <row r="357" ht="24.75" customHeight="1" x14ac:dyDescent="0.2"/>
    <row r="359" ht="37.5" customHeight="1" x14ac:dyDescent="0.2"/>
    <row r="361" ht="24.75" customHeight="1" x14ac:dyDescent="0.2"/>
    <row r="363" ht="24.75" customHeight="1" x14ac:dyDescent="0.2"/>
    <row r="365" ht="24.75" customHeight="1" x14ac:dyDescent="0.2"/>
    <row r="367" ht="37.5" customHeight="1" x14ac:dyDescent="0.2"/>
    <row r="369" ht="37.5" customHeight="1" x14ac:dyDescent="0.2"/>
    <row r="371" ht="37.5" customHeight="1" x14ac:dyDescent="0.2"/>
    <row r="373" ht="50.25" customHeight="1" x14ac:dyDescent="0.2"/>
    <row r="375" ht="37.5" customHeight="1" x14ac:dyDescent="0.2"/>
    <row r="377" ht="37.5" customHeight="1" x14ac:dyDescent="0.2"/>
    <row r="379" ht="37.5" customHeight="1" x14ac:dyDescent="0.2"/>
    <row r="381" ht="50.25" customHeight="1" x14ac:dyDescent="0.2"/>
    <row r="383" ht="37.5" customHeight="1" x14ac:dyDescent="0.2"/>
    <row r="385" ht="37.5" customHeight="1" x14ac:dyDescent="0.2"/>
    <row r="387" ht="37.5" customHeight="1" x14ac:dyDescent="0.2"/>
    <row r="393" ht="37.5" customHeight="1" x14ac:dyDescent="0.2"/>
    <row r="399" ht="24.75" customHeight="1" x14ac:dyDescent="0.2"/>
    <row r="401" ht="24.75" customHeight="1" x14ac:dyDescent="0.2"/>
    <row r="405" ht="50.25" customHeight="1" x14ac:dyDescent="0.2"/>
    <row r="407" ht="50.25" customHeight="1" x14ac:dyDescent="0.2"/>
    <row r="409" ht="24.75" customHeight="1" x14ac:dyDescent="0.2"/>
    <row r="411" ht="24.75" customHeight="1" x14ac:dyDescent="0.2"/>
    <row r="413" ht="24.75" customHeight="1" x14ac:dyDescent="0.2"/>
    <row r="415" ht="37.5" customHeight="1" x14ac:dyDescent="0.2"/>
    <row r="417" ht="37.5" customHeight="1" x14ac:dyDescent="0.2"/>
    <row r="419" ht="24.75" customHeight="1" x14ac:dyDescent="0.2"/>
    <row r="421" ht="37.5" customHeight="1" x14ac:dyDescent="0.2"/>
    <row r="423" ht="37.5" customHeight="1" x14ac:dyDescent="0.2"/>
    <row r="425" ht="37.5" customHeight="1" x14ac:dyDescent="0.2"/>
    <row r="427" ht="37.5" customHeight="1" x14ac:dyDescent="0.2"/>
    <row r="429" ht="24.75" customHeight="1" x14ac:dyDescent="0.2"/>
    <row r="431" ht="37.5" customHeight="1" x14ac:dyDescent="0.2"/>
    <row r="433" ht="37.5" customHeight="1" x14ac:dyDescent="0.2"/>
    <row r="435" ht="37.5" customHeight="1" x14ac:dyDescent="0.2"/>
    <row r="437" ht="37.5" customHeight="1" x14ac:dyDescent="0.2"/>
    <row r="439" ht="37.5" customHeight="1" x14ac:dyDescent="0.2"/>
    <row r="441" ht="37.5" customHeight="1" x14ac:dyDescent="0.2"/>
    <row r="443" ht="37.5" customHeight="1" x14ac:dyDescent="0.2"/>
    <row r="445" ht="50.25" customHeight="1" x14ac:dyDescent="0.2"/>
    <row r="447" ht="50.25" customHeight="1" x14ac:dyDescent="0.2"/>
    <row r="449" ht="50.25" customHeight="1" x14ac:dyDescent="0.2"/>
    <row r="451" ht="50.25" customHeight="1" x14ac:dyDescent="0.2"/>
    <row r="453" ht="50.25" customHeight="1" x14ac:dyDescent="0.2"/>
    <row r="455" ht="50.25" customHeight="1" x14ac:dyDescent="0.2"/>
    <row r="457" ht="37.5" customHeight="1" x14ac:dyDescent="0.2"/>
    <row r="459" ht="24.75" customHeight="1" x14ac:dyDescent="0.2"/>
    <row r="461" ht="50.25" customHeight="1" x14ac:dyDescent="0.2"/>
    <row r="463" ht="50.25" customHeight="1" x14ac:dyDescent="0.2"/>
    <row r="465" ht="50.25" customHeight="1" x14ac:dyDescent="0.2"/>
    <row r="467" ht="24.75" customHeight="1" x14ac:dyDescent="0.2"/>
    <row r="469" ht="37.5" customHeight="1" x14ac:dyDescent="0.2"/>
    <row r="471" ht="37.5" customHeight="1" x14ac:dyDescent="0.2"/>
    <row r="473" ht="24.75" customHeight="1" x14ac:dyDescent="0.2"/>
    <row r="475" ht="24.75" customHeight="1" x14ac:dyDescent="0.2"/>
    <row r="477" ht="37.5" customHeight="1" x14ac:dyDescent="0.2"/>
    <row r="479" ht="24.75" customHeight="1" x14ac:dyDescent="0.2"/>
    <row r="481" ht="24.75" customHeight="1" x14ac:dyDescent="0.2"/>
    <row r="483" ht="24.75" customHeight="1" x14ac:dyDescent="0.2"/>
    <row r="485" ht="24.75" customHeight="1" x14ac:dyDescent="0.2"/>
    <row r="487" ht="37.5" customHeight="1" x14ac:dyDescent="0.2"/>
    <row r="489" ht="24.75" customHeight="1" x14ac:dyDescent="0.2"/>
    <row r="491" ht="24.75" customHeight="1" x14ac:dyDescent="0.2"/>
    <row r="493" ht="24.75" customHeight="1" x14ac:dyDescent="0.2"/>
    <row r="495" ht="24.75" customHeight="1" x14ac:dyDescent="0.2"/>
    <row r="497" ht="37.5" customHeight="1" x14ac:dyDescent="0.2"/>
    <row r="499" ht="37.5" customHeight="1" x14ac:dyDescent="0.2"/>
    <row r="501" ht="37.5" customHeight="1" x14ac:dyDescent="0.2"/>
    <row r="503" ht="24.75" customHeight="1" x14ac:dyDescent="0.2"/>
    <row r="505" ht="37.5" customHeight="1" x14ac:dyDescent="0.2"/>
    <row r="507" ht="37.5" customHeight="1" x14ac:dyDescent="0.2"/>
    <row r="509" ht="37.5" customHeight="1" x14ac:dyDescent="0.2"/>
    <row r="511" ht="37.5" customHeight="1" x14ac:dyDescent="0.2"/>
    <row r="513" ht="24.75" customHeight="1" x14ac:dyDescent="0.2"/>
    <row r="515" ht="24.75" customHeight="1" x14ac:dyDescent="0.2"/>
    <row r="517" ht="37.5" customHeight="1" x14ac:dyDescent="0.2"/>
    <row r="519" ht="37.5" customHeight="1" x14ac:dyDescent="0.2"/>
    <row r="521" ht="24.75" customHeight="1" x14ac:dyDescent="0.2"/>
    <row r="523" ht="37.5" customHeight="1" x14ac:dyDescent="0.2"/>
    <row r="525" ht="37.5" customHeight="1" x14ac:dyDescent="0.2"/>
    <row r="527" ht="37.5" customHeight="1" x14ac:dyDescent="0.2"/>
    <row r="529" ht="37.5" customHeight="1" x14ac:dyDescent="0.2"/>
    <row r="531" ht="37.5" customHeight="1" x14ac:dyDescent="0.2"/>
    <row r="533" ht="37.5" customHeight="1" x14ac:dyDescent="0.2"/>
    <row r="535" ht="37.5" customHeight="1" x14ac:dyDescent="0.2"/>
    <row r="537" ht="37.5" customHeight="1" x14ac:dyDescent="0.2"/>
    <row r="539" ht="24.75" customHeight="1" x14ac:dyDescent="0.2"/>
    <row r="541" ht="24.75" customHeight="1" x14ac:dyDescent="0.2"/>
    <row r="545" ht="50.25" customHeight="1" x14ac:dyDescent="0.2"/>
    <row r="547" ht="50.25" customHeight="1" x14ac:dyDescent="0.2"/>
    <row r="549" ht="50.25" customHeight="1" x14ac:dyDescent="0.2"/>
    <row r="551" ht="50.25" customHeight="1" x14ac:dyDescent="0.2"/>
    <row r="553" ht="50.25" customHeight="1" x14ac:dyDescent="0.2"/>
    <row r="555" ht="50.25" customHeight="1" x14ac:dyDescent="0.2"/>
    <row r="557" ht="50.25" customHeight="1" x14ac:dyDescent="0.2"/>
    <row r="559" ht="24.75" customHeight="1" x14ac:dyDescent="0.2"/>
    <row r="561" ht="24.75" customHeight="1" x14ac:dyDescent="0.2"/>
    <row r="563" ht="24.75" customHeight="1" x14ac:dyDescent="0.2"/>
    <row r="565" ht="24.75" customHeight="1" x14ac:dyDescent="0.2"/>
    <row r="567" ht="24.75" customHeight="1" x14ac:dyDescent="0.2"/>
    <row r="569" ht="24.75" customHeight="1" x14ac:dyDescent="0.2"/>
    <row r="571" ht="24.75" customHeight="1" x14ac:dyDescent="0.2"/>
    <row r="573" ht="24.75" customHeight="1" x14ac:dyDescent="0.2"/>
    <row r="575" ht="24.75" customHeight="1" x14ac:dyDescent="0.2"/>
    <row r="577" ht="24.75" customHeight="1" x14ac:dyDescent="0.2"/>
    <row r="579" ht="24.75" customHeight="1" x14ac:dyDescent="0.2"/>
    <row r="581" ht="50.25" customHeight="1" x14ac:dyDescent="0.2"/>
    <row r="589" ht="24.75" customHeight="1" x14ac:dyDescent="0.2"/>
    <row r="591" ht="24.75" customHeight="1" x14ac:dyDescent="0.2"/>
    <row r="593" ht="24.75" customHeight="1" x14ac:dyDescent="0.2"/>
  </sheetData>
  <sheetProtection selectLockedCells="1" selectUnlockedCells="1"/>
  <autoFilter ref="A3:J600"/>
  <mergeCells count="1">
    <mergeCell ref="B2:I2"/>
  </mergeCells>
  <phoneticPr fontId="21" type="noConversion"/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9"/>
  </sheetPr>
  <dimension ref="A2:BD61"/>
  <sheetViews>
    <sheetView topLeftCell="A39" workbookViewId="0">
      <selection activeCell="C44" sqref="C44"/>
    </sheetView>
  </sheetViews>
  <sheetFormatPr defaultRowHeight="12.75" x14ac:dyDescent="0.2"/>
  <cols>
    <col min="1" max="1" width="8.42578125" style="1" customWidth="1"/>
    <col min="2" max="2" width="22" style="1" customWidth="1"/>
    <col min="3" max="4" width="17" style="1" customWidth="1"/>
    <col min="5" max="5" width="7" style="2" customWidth="1"/>
    <col min="6" max="6" width="11.5703125" style="2" customWidth="1"/>
    <col min="7" max="7" width="13.42578125" style="3" customWidth="1"/>
    <col min="8" max="8" width="11.28515625" style="1" customWidth="1"/>
    <col min="9" max="9" width="13.140625" style="2" customWidth="1"/>
    <col min="10" max="10" width="22.140625" style="1" customWidth="1"/>
    <col min="11" max="16384" width="9.140625" style="1"/>
  </cols>
  <sheetData>
    <row r="2" spans="1:13" x14ac:dyDescent="0.2">
      <c r="E2" s="326"/>
      <c r="F2" s="326"/>
      <c r="G2" s="326"/>
      <c r="H2" s="326"/>
    </row>
    <row r="3" spans="1:13" x14ac:dyDescent="0.2">
      <c r="E3" s="327"/>
      <c r="F3" s="327"/>
      <c r="G3" s="327"/>
      <c r="H3" s="327"/>
      <c r="I3" s="327"/>
    </row>
    <row r="4" spans="1:13" x14ac:dyDescent="0.2">
      <c r="E4" s="327"/>
      <c r="F4" s="327"/>
      <c r="G4" s="327"/>
      <c r="H4" s="327"/>
      <c r="I4" s="327"/>
    </row>
    <row r="6" spans="1:13" ht="47.25" customHeight="1" x14ac:dyDescent="0.2">
      <c r="B6" s="325" t="s">
        <v>848</v>
      </c>
      <c r="C6" s="325"/>
      <c r="D6" s="325"/>
      <c r="E6" s="325"/>
      <c r="F6" s="325"/>
      <c r="G6" s="325"/>
      <c r="H6" s="325"/>
      <c r="I6" s="325"/>
    </row>
    <row r="8" spans="1:13" s="10" customFormat="1" ht="76.5" x14ac:dyDescent="0.2">
      <c r="A8" s="6" t="s">
        <v>846</v>
      </c>
      <c r="B8" s="6" t="s">
        <v>849</v>
      </c>
      <c r="C8" s="6" t="s">
        <v>3</v>
      </c>
      <c r="D8" s="6" t="s">
        <v>826</v>
      </c>
      <c r="E8" s="6" t="s">
        <v>850</v>
      </c>
      <c r="F8" s="6" t="s">
        <v>851</v>
      </c>
      <c r="G8" s="7" t="s">
        <v>828</v>
      </c>
      <c r="H8" s="220" t="s">
        <v>852</v>
      </c>
      <c r="I8" s="6" t="s">
        <v>853</v>
      </c>
      <c r="J8" s="258"/>
      <c r="K8" s="258"/>
      <c r="L8" s="258"/>
      <c r="M8" s="258"/>
    </row>
    <row r="9" spans="1:13" s="10" customFormat="1" x14ac:dyDescent="0.2">
      <c r="A9" s="153"/>
      <c r="B9" s="150"/>
      <c r="C9" s="61"/>
      <c r="D9" s="51"/>
      <c r="E9" s="51"/>
      <c r="F9" s="51"/>
      <c r="G9" s="17"/>
      <c r="H9" s="124"/>
      <c r="I9" s="44"/>
      <c r="J9" s="258"/>
      <c r="K9" s="258"/>
      <c r="L9" s="258"/>
      <c r="M9" s="258"/>
    </row>
    <row r="10" spans="1:13" s="10" customFormat="1" x14ac:dyDescent="0.2">
      <c r="A10" s="153"/>
      <c r="B10" s="150"/>
      <c r="C10" s="61"/>
      <c r="D10" s="51"/>
      <c r="E10" s="51"/>
      <c r="F10" s="51"/>
      <c r="G10" s="17"/>
      <c r="H10" s="124"/>
      <c r="I10" s="44"/>
      <c r="J10" s="258"/>
      <c r="K10" s="258"/>
      <c r="L10" s="258"/>
      <c r="M10" s="258"/>
    </row>
    <row r="11" spans="1:13" s="10" customFormat="1" x14ac:dyDescent="0.2">
      <c r="A11" s="153"/>
      <c r="B11" s="150"/>
      <c r="C11" s="61"/>
      <c r="D11" s="51"/>
      <c r="E11" s="51"/>
      <c r="F11" s="51"/>
      <c r="G11" s="17"/>
      <c r="H11" s="124"/>
      <c r="I11" s="44"/>
      <c r="J11" s="258"/>
      <c r="K11" s="258"/>
      <c r="L11" s="258"/>
      <c r="M11" s="258"/>
    </row>
    <row r="12" spans="1:13" s="10" customFormat="1" x14ac:dyDescent="0.2">
      <c r="A12" s="153"/>
      <c r="B12" s="150"/>
      <c r="C12" s="61"/>
      <c r="D12" s="51"/>
      <c r="E12" s="51"/>
      <c r="F12" s="51"/>
      <c r="G12" s="17"/>
      <c r="H12" s="124"/>
      <c r="I12" s="44"/>
      <c r="J12" s="258"/>
      <c r="K12" s="258"/>
      <c r="L12" s="258"/>
      <c r="M12" s="258"/>
    </row>
    <row r="13" spans="1:13" s="10" customFormat="1" x14ac:dyDescent="0.2">
      <c r="A13" s="259"/>
      <c r="B13" s="150"/>
      <c r="C13" s="61"/>
      <c r="D13" s="51"/>
      <c r="E13" s="51"/>
      <c r="F13" s="51"/>
      <c r="G13" s="17"/>
      <c r="H13" s="51"/>
      <c r="I13" s="44"/>
      <c r="J13" s="258"/>
      <c r="K13" s="258"/>
      <c r="L13" s="258"/>
      <c r="M13" s="258"/>
    </row>
    <row r="14" spans="1:13" s="166" customFormat="1" x14ac:dyDescent="0.2">
      <c r="A14" s="65"/>
      <c r="B14" s="65"/>
      <c r="C14" s="61"/>
      <c r="D14" s="65"/>
      <c r="E14" s="61"/>
      <c r="F14" s="51"/>
      <c r="G14" s="17"/>
      <c r="H14" s="51"/>
      <c r="I14" s="44"/>
      <c r="J14" s="161"/>
      <c r="K14" s="208"/>
    </row>
    <row r="15" spans="1:13" s="166" customFormat="1" x14ac:dyDescent="0.2">
      <c r="A15" s="65"/>
      <c r="B15" s="65"/>
      <c r="C15" s="61"/>
      <c r="D15" s="51"/>
      <c r="E15" s="61"/>
      <c r="F15" s="51"/>
      <c r="G15" s="17"/>
      <c r="H15" s="51"/>
      <c r="I15" s="44"/>
      <c r="J15" s="163"/>
      <c r="K15" s="260"/>
    </row>
    <row r="16" spans="1:13" s="166" customFormat="1" x14ac:dyDescent="0.2">
      <c r="A16" s="65"/>
      <c r="B16" s="65"/>
      <c r="C16" s="61"/>
      <c r="D16" s="51"/>
      <c r="E16" s="61"/>
      <c r="F16" s="51"/>
      <c r="G16" s="17"/>
      <c r="H16" s="51"/>
      <c r="I16" s="44"/>
      <c r="J16" s="163"/>
      <c r="K16" s="260"/>
    </row>
    <row r="17" spans="1:11" s="166" customFormat="1" x14ac:dyDescent="0.2">
      <c r="A17" s="65"/>
      <c r="B17" s="65"/>
      <c r="C17" s="61"/>
      <c r="D17" s="51"/>
      <c r="E17" s="51"/>
      <c r="F17" s="51"/>
      <c r="G17" s="17"/>
      <c r="H17" s="51"/>
      <c r="I17" s="44"/>
      <c r="J17" s="163"/>
      <c r="K17" s="260"/>
    </row>
    <row r="18" spans="1:11" s="166" customFormat="1" x14ac:dyDescent="0.2">
      <c r="A18" s="257"/>
      <c r="B18" s="65"/>
      <c r="C18" s="61"/>
      <c r="D18" s="65"/>
      <c r="E18" s="61"/>
      <c r="F18" s="51"/>
      <c r="G18" s="17"/>
      <c r="H18" s="51"/>
      <c r="I18" s="44"/>
      <c r="J18" s="261"/>
      <c r="K18" s="262"/>
    </row>
    <row r="19" spans="1:11" s="166" customFormat="1" ht="10.5" customHeight="1" x14ac:dyDescent="0.2">
      <c r="A19" s="257"/>
      <c r="B19" s="65"/>
      <c r="C19" s="61"/>
      <c r="D19" s="65"/>
      <c r="E19" s="61"/>
      <c r="F19" s="51"/>
      <c r="G19" s="17"/>
      <c r="H19" s="51"/>
      <c r="I19" s="44"/>
      <c r="J19" s="263"/>
      <c r="K19" s="186"/>
    </row>
    <row r="20" spans="1:11" s="166" customFormat="1" ht="12" customHeight="1" x14ac:dyDescent="0.2">
      <c r="A20" s="236"/>
      <c r="B20" s="65"/>
      <c r="C20" s="61"/>
      <c r="D20" s="65"/>
      <c r="E20" s="61"/>
      <c r="F20" s="51"/>
      <c r="G20" s="17"/>
      <c r="H20" s="51"/>
      <c r="I20" s="44"/>
      <c r="J20" s="263"/>
      <c r="K20" s="186"/>
    </row>
    <row r="21" spans="1:11" s="166" customFormat="1" ht="16.5" customHeight="1" x14ac:dyDescent="0.2">
      <c r="A21" s="236"/>
      <c r="B21" s="65"/>
      <c r="C21" s="61"/>
      <c r="D21" s="51"/>
      <c r="E21" s="61"/>
      <c r="F21" s="51"/>
      <c r="G21" s="17"/>
      <c r="H21" s="51"/>
      <c r="I21" s="44"/>
      <c r="J21" s="263"/>
      <c r="K21" s="186"/>
    </row>
    <row r="22" spans="1:11" s="166" customFormat="1" ht="16.5" customHeight="1" x14ac:dyDescent="0.2">
      <c r="A22" s="153"/>
      <c r="B22" s="65"/>
      <c r="C22" s="61"/>
      <c r="D22" s="65"/>
      <c r="E22" s="61"/>
      <c r="F22" s="51"/>
      <c r="G22" s="17"/>
      <c r="H22" s="51"/>
      <c r="I22" s="44"/>
      <c r="J22" s="263"/>
      <c r="K22" s="186"/>
    </row>
    <row r="23" spans="1:11" s="166" customFormat="1" ht="14.25" customHeight="1" x14ac:dyDescent="0.2">
      <c r="A23" s="29"/>
      <c r="B23" s="65"/>
      <c r="C23" s="61"/>
      <c r="D23" s="65"/>
      <c r="E23" s="71"/>
      <c r="F23" s="51"/>
      <c r="G23" s="31"/>
      <c r="H23" s="124"/>
      <c r="I23" s="44"/>
      <c r="J23" s="263"/>
      <c r="K23" s="186"/>
    </row>
    <row r="24" spans="1:11" s="166" customFormat="1" ht="19.5" customHeight="1" x14ac:dyDescent="0.2">
      <c r="A24" s="29"/>
      <c r="B24" s="65"/>
      <c r="C24" s="61"/>
      <c r="D24" s="65"/>
      <c r="E24" s="61"/>
      <c r="F24" s="51"/>
      <c r="G24" s="17"/>
      <c r="H24" s="51"/>
      <c r="I24" s="44"/>
      <c r="J24" s="161"/>
      <c r="K24" s="208"/>
    </row>
    <row r="25" spans="1:11" s="166" customFormat="1" ht="22.5" customHeight="1" x14ac:dyDescent="0.2">
      <c r="A25" s="29"/>
      <c r="B25" s="65"/>
      <c r="C25" s="61"/>
      <c r="D25" s="51"/>
      <c r="E25" s="51"/>
      <c r="F25" s="51"/>
      <c r="G25" s="17"/>
      <c r="H25" s="124"/>
      <c r="I25" s="44"/>
      <c r="J25" s="161"/>
      <c r="K25" s="208"/>
    </row>
    <row r="26" spans="1:11" s="166" customFormat="1" ht="17.25" customHeight="1" x14ac:dyDescent="0.2">
      <c r="A26" s="29"/>
      <c r="B26" s="65"/>
      <c r="C26" s="61"/>
      <c r="D26" s="65"/>
      <c r="E26" s="61"/>
      <c r="F26" s="51"/>
      <c r="G26" s="17"/>
      <c r="H26" s="51"/>
      <c r="I26" s="44"/>
      <c r="J26" s="161"/>
      <c r="K26" s="208"/>
    </row>
    <row r="27" spans="1:11" s="166" customFormat="1" ht="21" customHeight="1" x14ac:dyDescent="0.2">
      <c r="A27" s="29"/>
      <c r="B27" s="65"/>
      <c r="C27" s="61"/>
      <c r="D27" s="65"/>
      <c r="E27" s="61"/>
      <c r="F27" s="51"/>
      <c r="G27" s="17"/>
      <c r="H27" s="51"/>
      <c r="I27" s="44"/>
      <c r="J27" s="161"/>
      <c r="K27" s="208"/>
    </row>
    <row r="28" spans="1:11" s="166" customFormat="1" ht="21" customHeight="1" x14ac:dyDescent="0.2">
      <c r="A28" s="29"/>
      <c r="B28" s="65"/>
      <c r="C28" s="61"/>
      <c r="D28" s="51"/>
      <c r="E28" s="51"/>
      <c r="F28" s="51"/>
      <c r="G28" s="17"/>
      <c r="H28" s="124"/>
      <c r="I28" s="44"/>
      <c r="J28" s="161"/>
      <c r="K28" s="208"/>
    </row>
    <row r="29" spans="1:11" s="166" customFormat="1" ht="18.75" customHeight="1" x14ac:dyDescent="0.2">
      <c r="A29" s="29"/>
      <c r="B29" s="65"/>
      <c r="C29" s="61"/>
      <c r="D29" s="65"/>
      <c r="E29" s="61"/>
      <c r="F29" s="51"/>
      <c r="G29" s="17"/>
      <c r="H29" s="51"/>
      <c r="I29" s="44"/>
      <c r="J29" s="161"/>
      <c r="K29" s="156"/>
    </row>
    <row r="30" spans="1:11" s="166" customFormat="1" ht="21" customHeight="1" x14ac:dyDescent="0.2">
      <c r="A30" s="29"/>
      <c r="B30" s="65"/>
      <c r="C30" s="61"/>
      <c r="D30" s="65"/>
      <c r="E30" s="61"/>
      <c r="F30" s="51"/>
      <c r="G30" s="17"/>
      <c r="H30" s="51"/>
      <c r="I30" s="44"/>
      <c r="J30" s="161"/>
      <c r="K30" s="156"/>
    </row>
    <row r="31" spans="1:11" s="166" customFormat="1" ht="18" customHeight="1" x14ac:dyDescent="0.2">
      <c r="A31" s="29"/>
      <c r="B31" s="65"/>
      <c r="C31" s="61"/>
      <c r="D31" s="65"/>
      <c r="E31" s="61"/>
      <c r="F31" s="51"/>
      <c r="G31" s="17"/>
      <c r="H31" s="51"/>
      <c r="I31" s="44"/>
      <c r="J31" s="161"/>
      <c r="K31" s="156"/>
    </row>
    <row r="32" spans="1:11" s="166" customFormat="1" ht="14.25" customHeight="1" x14ac:dyDescent="0.2">
      <c r="A32" s="29"/>
      <c r="B32" s="65"/>
      <c r="C32" s="61"/>
      <c r="D32" s="65"/>
      <c r="E32" s="69"/>
      <c r="F32" s="51"/>
      <c r="G32" s="17"/>
      <c r="H32" s="51"/>
      <c r="I32" s="44"/>
      <c r="J32" s="161"/>
      <c r="K32" s="156"/>
    </row>
    <row r="33" spans="1:56" s="166" customFormat="1" ht="13.5" customHeight="1" x14ac:dyDescent="0.2">
      <c r="A33" s="29"/>
      <c r="B33" s="65"/>
      <c r="C33" s="61"/>
      <c r="D33" s="65"/>
      <c r="E33" s="69"/>
      <c r="F33" s="51"/>
      <c r="G33" s="17"/>
      <c r="H33" s="51"/>
      <c r="I33" s="44"/>
      <c r="J33" s="161"/>
      <c r="K33" s="156"/>
    </row>
    <row r="34" spans="1:56" s="166" customFormat="1" ht="19.5" customHeight="1" x14ac:dyDescent="0.2">
      <c r="A34" s="29"/>
      <c r="B34" s="65"/>
      <c r="C34" s="61"/>
      <c r="D34" s="65"/>
      <c r="E34" s="69"/>
      <c r="F34" s="51"/>
      <c r="G34" s="17"/>
      <c r="H34" s="51"/>
      <c r="I34" s="44"/>
      <c r="J34" s="161"/>
      <c r="K34" s="156"/>
    </row>
    <row r="35" spans="1:56" s="166" customFormat="1" ht="15.75" customHeight="1" x14ac:dyDescent="0.2">
      <c r="A35" s="29"/>
      <c r="B35" s="65"/>
      <c r="C35" s="61"/>
      <c r="D35" s="65"/>
      <c r="E35" s="69"/>
      <c r="F35" s="51"/>
      <c r="G35" s="17"/>
      <c r="H35" s="51"/>
      <c r="I35" s="44"/>
      <c r="J35" s="161"/>
      <c r="K35" s="156"/>
    </row>
    <row r="36" spans="1:56" s="166" customFormat="1" ht="15" customHeight="1" x14ac:dyDescent="0.2">
      <c r="A36" s="29"/>
      <c r="B36" s="65"/>
      <c r="C36" s="61"/>
      <c r="D36" s="65"/>
      <c r="E36" s="69"/>
      <c r="F36" s="51"/>
      <c r="G36" s="17"/>
      <c r="H36" s="51"/>
      <c r="I36" s="44"/>
      <c r="J36" s="161"/>
      <c r="K36" s="156"/>
    </row>
    <row r="37" spans="1:56" s="166" customFormat="1" ht="16.5" customHeight="1" x14ac:dyDescent="0.2">
      <c r="A37" s="29"/>
      <c r="B37" s="65"/>
      <c r="C37" s="61"/>
      <c r="D37" s="65"/>
      <c r="E37" s="69"/>
      <c r="F37" s="51"/>
      <c r="G37" s="17"/>
      <c r="H37" s="51"/>
      <c r="I37" s="44"/>
      <c r="J37" s="161"/>
      <c r="K37" s="156"/>
    </row>
    <row r="38" spans="1:56" s="166" customFormat="1" ht="63" customHeight="1" x14ac:dyDescent="0.2">
      <c r="A38" s="29"/>
      <c r="B38" s="65"/>
      <c r="C38" s="61"/>
      <c r="D38" s="65"/>
      <c r="E38" s="69"/>
      <c r="F38" s="51"/>
      <c r="G38" s="17"/>
      <c r="H38" s="51"/>
      <c r="I38" s="44"/>
      <c r="J38" s="161"/>
      <c r="K38" s="156"/>
    </row>
    <row r="39" spans="1:56" s="166" customFormat="1" ht="68.25" customHeight="1" x14ac:dyDescent="0.2">
      <c r="A39" s="29"/>
      <c r="B39" s="65"/>
      <c r="C39" s="61"/>
      <c r="D39" s="65"/>
      <c r="E39" s="69"/>
      <c r="F39" s="51"/>
      <c r="G39" s="17"/>
      <c r="H39" s="51"/>
      <c r="I39" s="44"/>
      <c r="J39" s="161"/>
      <c r="K39" s="156"/>
    </row>
    <row r="40" spans="1:56" s="5" customFormat="1" x14ac:dyDescent="0.2">
      <c r="A40" s="29"/>
      <c r="B40" s="65"/>
      <c r="C40" s="61"/>
      <c r="D40" s="51"/>
      <c r="E40" s="221"/>
      <c r="F40" s="51"/>
      <c r="G40" s="72"/>
      <c r="H40" s="51"/>
      <c r="I40" s="44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</row>
    <row r="41" spans="1:56" s="166" customFormat="1" ht="60" customHeight="1" x14ac:dyDescent="0.2">
      <c r="A41" s="226"/>
      <c r="B41" s="150"/>
      <c r="C41" s="61"/>
      <c r="D41" s="65"/>
      <c r="E41" s="69"/>
      <c r="F41" s="51"/>
      <c r="G41" s="17"/>
      <c r="H41" s="51"/>
      <c r="I41" s="44"/>
      <c r="J41" s="161"/>
      <c r="K41" s="156"/>
    </row>
    <row r="42" spans="1:56" s="166" customFormat="1" x14ac:dyDescent="0.2">
      <c r="A42" s="226"/>
      <c r="B42" s="65"/>
      <c r="C42" s="61"/>
      <c r="D42" s="65"/>
      <c r="E42" s="69"/>
      <c r="F42" s="51"/>
      <c r="G42" s="17"/>
      <c r="H42" s="51"/>
      <c r="I42" s="44"/>
      <c r="J42" s="161"/>
      <c r="K42" s="264"/>
    </row>
    <row r="43" spans="1:56" s="166" customFormat="1" ht="63.75" x14ac:dyDescent="0.2">
      <c r="A43" s="226" t="s">
        <v>854</v>
      </c>
      <c r="B43" s="150" t="s">
        <v>855</v>
      </c>
      <c r="C43" s="61" t="s">
        <v>856</v>
      </c>
      <c r="D43" s="65" t="s">
        <v>857</v>
      </c>
      <c r="E43" s="69" t="s">
        <v>858</v>
      </c>
      <c r="F43" s="51" t="s">
        <v>859</v>
      </c>
      <c r="G43" s="17">
        <v>13</v>
      </c>
      <c r="H43" s="51" t="s">
        <v>860</v>
      </c>
      <c r="I43" s="44">
        <v>40816</v>
      </c>
      <c r="J43" s="161"/>
      <c r="K43" s="164"/>
    </row>
    <row r="44" spans="1:56" s="166" customFormat="1" ht="63.75" x14ac:dyDescent="0.2">
      <c r="A44" s="226" t="s">
        <v>861</v>
      </c>
      <c r="B44" s="150" t="s">
        <v>862</v>
      </c>
      <c r="C44" s="61" t="s">
        <v>856</v>
      </c>
      <c r="D44" s="65" t="s">
        <v>857</v>
      </c>
      <c r="E44" s="69" t="s">
        <v>858</v>
      </c>
      <c r="F44" s="51" t="s">
        <v>859</v>
      </c>
      <c r="G44" s="17">
        <v>13</v>
      </c>
      <c r="H44" s="51" t="s">
        <v>860</v>
      </c>
      <c r="I44" s="44">
        <v>40816</v>
      </c>
      <c r="J44" s="161"/>
      <c r="K44" s="156"/>
    </row>
    <row r="45" spans="1:56" s="166" customFormat="1" ht="76.5" x14ac:dyDescent="0.2">
      <c r="A45" s="226" t="s">
        <v>863</v>
      </c>
      <c r="B45" s="150" t="s">
        <v>864</v>
      </c>
      <c r="C45" s="61" t="s">
        <v>856</v>
      </c>
      <c r="D45" s="65" t="s">
        <v>857</v>
      </c>
      <c r="E45" s="69" t="s">
        <v>858</v>
      </c>
      <c r="F45" s="51" t="s">
        <v>859</v>
      </c>
      <c r="G45" s="17">
        <v>13</v>
      </c>
      <c r="H45" s="51" t="s">
        <v>860</v>
      </c>
      <c r="I45" s="44">
        <v>40816</v>
      </c>
      <c r="J45" s="161"/>
      <c r="K45" s="156"/>
    </row>
    <row r="46" spans="1:56" s="166" customFormat="1" x14ac:dyDescent="0.2">
      <c r="A46" s="259"/>
      <c r="B46" s="150"/>
      <c r="C46" s="61"/>
      <c r="D46" s="65"/>
      <c r="E46" s="69"/>
      <c r="F46" s="51"/>
      <c r="G46" s="17"/>
      <c r="H46" s="51"/>
      <c r="I46" s="44"/>
      <c r="J46" s="172"/>
      <c r="K46" s="170"/>
    </row>
    <row r="47" spans="1:56" s="166" customFormat="1" ht="13.5" customHeight="1" x14ac:dyDescent="0.2">
      <c r="A47" s="259"/>
      <c r="B47" s="150"/>
      <c r="C47" s="61"/>
      <c r="D47" s="65"/>
      <c r="E47" s="69"/>
      <c r="F47" s="51"/>
      <c r="G47" s="17"/>
      <c r="H47" s="51"/>
      <c r="I47" s="44"/>
      <c r="J47" s="172"/>
      <c r="K47" s="170"/>
    </row>
    <row r="48" spans="1:56" s="166" customFormat="1" ht="12.75" customHeight="1" x14ac:dyDescent="0.2">
      <c r="A48" s="259"/>
      <c r="B48" s="150"/>
      <c r="C48" s="61"/>
      <c r="D48" s="65"/>
      <c r="E48" s="69"/>
      <c r="F48" s="51"/>
      <c r="G48" s="17"/>
      <c r="H48" s="51"/>
      <c r="I48" s="44"/>
      <c r="J48" s="172"/>
      <c r="K48" s="170"/>
    </row>
    <row r="49" spans="1:11" s="166" customFormat="1" ht="106.5" customHeight="1" x14ac:dyDescent="0.2">
      <c r="A49" s="29" t="s">
        <v>865</v>
      </c>
      <c r="B49" s="150" t="s">
        <v>866</v>
      </c>
      <c r="C49" s="61" t="s">
        <v>867</v>
      </c>
      <c r="D49" s="51" t="s">
        <v>868</v>
      </c>
      <c r="E49" s="221" t="s">
        <v>869</v>
      </c>
      <c r="F49" s="51" t="s">
        <v>859</v>
      </c>
      <c r="G49" s="72">
        <v>200</v>
      </c>
      <c r="H49" s="124" t="s">
        <v>870</v>
      </c>
      <c r="I49" s="44" t="s">
        <v>871</v>
      </c>
      <c r="J49" s="172"/>
      <c r="K49" s="170"/>
    </row>
    <row r="50" spans="1:11" s="166" customFormat="1" ht="66" customHeight="1" x14ac:dyDescent="0.2">
      <c r="A50" s="29" t="s">
        <v>872</v>
      </c>
      <c r="B50" s="150" t="s">
        <v>873</v>
      </c>
      <c r="C50" s="61" t="s">
        <v>856</v>
      </c>
      <c r="D50" s="65" t="s">
        <v>874</v>
      </c>
      <c r="E50" s="69" t="s">
        <v>858</v>
      </c>
      <c r="F50" s="51" t="s">
        <v>859</v>
      </c>
      <c r="G50" s="17">
        <v>50</v>
      </c>
      <c r="H50" s="51" t="s">
        <v>875</v>
      </c>
      <c r="I50" s="44">
        <v>40816</v>
      </c>
      <c r="J50" s="172"/>
      <c r="K50" s="170"/>
    </row>
    <row r="51" spans="1:11" s="166" customFormat="1" ht="60.75" customHeight="1" x14ac:dyDescent="0.2">
      <c r="A51" s="29" t="s">
        <v>876</v>
      </c>
      <c r="B51" s="150" t="s">
        <v>877</v>
      </c>
      <c r="C51" s="61" t="s">
        <v>856</v>
      </c>
      <c r="D51" s="65" t="s">
        <v>878</v>
      </c>
      <c r="E51" s="69" t="s">
        <v>858</v>
      </c>
      <c r="F51" s="51" t="s">
        <v>859</v>
      </c>
      <c r="G51" s="17">
        <v>130</v>
      </c>
      <c r="H51" s="51" t="s">
        <v>875</v>
      </c>
      <c r="I51" s="44">
        <v>40816</v>
      </c>
      <c r="J51" s="172"/>
      <c r="K51" s="170"/>
    </row>
    <row r="52" spans="1:11" s="166" customFormat="1" ht="112.5" customHeight="1" x14ac:dyDescent="0.2">
      <c r="A52" s="29" t="s">
        <v>879</v>
      </c>
      <c r="B52" s="150" t="s">
        <v>880</v>
      </c>
      <c r="C52" s="61" t="s">
        <v>856</v>
      </c>
      <c r="D52" s="65" t="s">
        <v>881</v>
      </c>
      <c r="E52" s="69" t="s">
        <v>858</v>
      </c>
      <c r="F52" s="51" t="s">
        <v>859</v>
      </c>
      <c r="G52" s="17">
        <v>15</v>
      </c>
      <c r="H52" s="51" t="s">
        <v>882</v>
      </c>
      <c r="I52" s="44">
        <v>40908</v>
      </c>
      <c r="J52" s="172"/>
      <c r="K52" s="170"/>
    </row>
    <row r="53" spans="1:11" s="166" customFormat="1" ht="66" customHeight="1" x14ac:dyDescent="0.2">
      <c r="A53" s="29" t="s">
        <v>883</v>
      </c>
      <c r="B53" s="150" t="s">
        <v>884</v>
      </c>
      <c r="C53" s="61" t="s">
        <v>885</v>
      </c>
      <c r="D53" s="65" t="s">
        <v>886</v>
      </c>
      <c r="E53" s="69"/>
      <c r="F53" s="51" t="s">
        <v>859</v>
      </c>
      <c r="G53" s="17">
        <v>450</v>
      </c>
      <c r="H53" s="51" t="s">
        <v>887</v>
      </c>
      <c r="I53" s="44">
        <v>40908</v>
      </c>
      <c r="J53" s="172"/>
      <c r="K53" s="170"/>
    </row>
    <row r="54" spans="1:11" s="166" customFormat="1" ht="66" customHeight="1" x14ac:dyDescent="0.2">
      <c r="A54" s="29" t="s">
        <v>883</v>
      </c>
      <c r="B54" s="150" t="s">
        <v>884</v>
      </c>
      <c r="C54" s="61" t="s">
        <v>29</v>
      </c>
      <c r="D54" s="51" t="s">
        <v>888</v>
      </c>
      <c r="E54" s="51" t="s">
        <v>889</v>
      </c>
      <c r="F54" s="51" t="s">
        <v>859</v>
      </c>
      <c r="G54" s="17">
        <v>500</v>
      </c>
      <c r="H54" s="124" t="s">
        <v>890</v>
      </c>
      <c r="I54" s="44">
        <v>40908</v>
      </c>
      <c r="J54" s="172"/>
      <c r="K54" s="170"/>
    </row>
    <row r="55" spans="1:11" s="166" customFormat="1" ht="66" customHeight="1" x14ac:dyDescent="0.2">
      <c r="A55" s="29" t="s">
        <v>883</v>
      </c>
      <c r="B55" s="150" t="s">
        <v>884</v>
      </c>
      <c r="C55" s="61" t="s">
        <v>891</v>
      </c>
      <c r="D55" s="51" t="s">
        <v>888</v>
      </c>
      <c r="E55" s="51" t="s">
        <v>889</v>
      </c>
      <c r="F55" s="51" t="s">
        <v>859</v>
      </c>
      <c r="G55" s="17">
        <v>400</v>
      </c>
      <c r="H55" s="124" t="s">
        <v>890</v>
      </c>
      <c r="I55" s="44">
        <v>40908</v>
      </c>
      <c r="J55" s="172"/>
      <c r="K55" s="170"/>
    </row>
    <row r="56" spans="1:11" s="166" customFormat="1" ht="66" customHeight="1" x14ac:dyDescent="0.2">
      <c r="A56" s="29" t="s">
        <v>883</v>
      </c>
      <c r="B56" s="150" t="s">
        <v>884</v>
      </c>
      <c r="C56" s="61" t="s">
        <v>856</v>
      </c>
      <c r="D56" s="65" t="s">
        <v>892</v>
      </c>
      <c r="E56" s="65" t="s">
        <v>858</v>
      </c>
      <c r="F56" s="51" t="s">
        <v>859</v>
      </c>
      <c r="G56" s="222">
        <v>500</v>
      </c>
      <c r="H56" s="124" t="s">
        <v>890</v>
      </c>
      <c r="I56" s="44">
        <v>40908</v>
      </c>
      <c r="J56" s="172"/>
      <c r="K56" s="170"/>
    </row>
    <row r="57" spans="1:11" s="166" customFormat="1" ht="66" customHeight="1" x14ac:dyDescent="0.2">
      <c r="A57" s="29" t="s">
        <v>883</v>
      </c>
      <c r="B57" s="150" t="s">
        <v>884</v>
      </c>
      <c r="C57" s="61" t="s">
        <v>856</v>
      </c>
      <c r="D57" s="65" t="s">
        <v>886</v>
      </c>
      <c r="E57" s="65" t="s">
        <v>858</v>
      </c>
      <c r="F57" s="51" t="s">
        <v>859</v>
      </c>
      <c r="G57" s="222">
        <v>500</v>
      </c>
      <c r="H57" s="124" t="s">
        <v>890</v>
      </c>
      <c r="I57" s="44">
        <v>40908</v>
      </c>
      <c r="J57" s="172"/>
      <c r="K57" s="170"/>
    </row>
    <row r="58" spans="1:11" s="166" customFormat="1" ht="12" customHeight="1" x14ac:dyDescent="0.2">
      <c r="A58" s="29"/>
      <c r="B58" s="150"/>
      <c r="C58" s="61"/>
      <c r="D58" s="51"/>
      <c r="E58" s="221"/>
      <c r="F58" s="51"/>
      <c r="G58" s="72"/>
      <c r="H58" s="124"/>
      <c r="I58" s="44"/>
      <c r="J58" s="172"/>
      <c r="K58" s="170"/>
    </row>
    <row r="59" spans="1:11" s="166" customFormat="1" ht="48" customHeight="1" x14ac:dyDescent="0.25">
      <c r="A59" s="259"/>
      <c r="B59" s="229" t="s">
        <v>893</v>
      </c>
      <c r="C59" s="65"/>
      <c r="D59" s="65"/>
      <c r="E59" s="69"/>
      <c r="F59" s="65"/>
      <c r="G59" s="223">
        <f>SUM(G4:G58)</f>
        <v>2784</v>
      </c>
      <c r="H59" s="65"/>
      <c r="I59" s="265"/>
      <c r="J59" s="177"/>
      <c r="K59" s="266"/>
    </row>
    <row r="60" spans="1:11" s="101" customFormat="1" x14ac:dyDescent="0.2">
      <c r="A60" s="29"/>
      <c r="B60" s="6"/>
      <c r="C60" s="65"/>
      <c r="D60" s="65"/>
      <c r="E60" s="69"/>
      <c r="F60" s="65"/>
      <c r="G60" s="265"/>
      <c r="H60" s="65"/>
      <c r="I60" s="267"/>
      <c r="J60" s="177"/>
      <c r="K60" s="268"/>
    </row>
    <row r="61" spans="1:11" s="101" customFormat="1" x14ac:dyDescent="0.2">
      <c r="A61" s="29"/>
      <c r="B61" s="6"/>
      <c r="C61" s="65"/>
      <c r="D61" s="65"/>
      <c r="E61" s="69"/>
      <c r="F61" s="65"/>
      <c r="G61" s="7"/>
      <c r="H61" s="65"/>
      <c r="I61" s="267"/>
      <c r="J61" s="177"/>
      <c r="K61" s="266"/>
    </row>
  </sheetData>
  <sheetProtection selectLockedCells="1" selectUnlockedCells="1"/>
  <autoFilter ref="A8:K61"/>
  <mergeCells count="3">
    <mergeCell ref="E2:H2"/>
    <mergeCell ref="E3:I4"/>
    <mergeCell ref="B6:I6"/>
  </mergeCells>
  <phoneticPr fontId="21" type="noConversion"/>
  <pageMargins left="0.75" right="0.75" top="1" bottom="1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 </vt:lpstr>
      <vt:lpstr>4 кв</vt:lpstr>
      <vt:lpstr>2 кв</vt:lpstr>
      <vt:lpstr>3 кв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Администрация</cp:lastModifiedBy>
  <cp:lastPrinted>2019-01-25T11:07:41Z</cp:lastPrinted>
  <dcterms:created xsi:type="dcterms:W3CDTF">2019-01-25T11:08:34Z</dcterms:created>
  <dcterms:modified xsi:type="dcterms:W3CDTF">2019-01-25T12:34:28Z</dcterms:modified>
</cp:coreProperties>
</file>