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35" windowHeight="11760" activeTab="3"/>
  </bookViews>
  <sheets>
    <sheet name="использование средств 2019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2019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2019 год'!#REF!</definedName>
    <definedName name="OLE_LINK7" localSheetId="2">'достижение индикаторов'!#REF!</definedName>
  </definedNames>
  <calcPr calcId="124519"/>
</workbook>
</file>

<file path=xl/calcChain.xml><?xml version="1.0" encoding="utf-8"?>
<calcChain xmlns="http://schemas.openxmlformats.org/spreadsheetml/2006/main">
  <c r="E32" i="5"/>
  <c r="D32"/>
  <c r="D33"/>
  <c r="D34"/>
  <c r="D35"/>
  <c r="D36"/>
  <c r="E29" l="1"/>
  <c r="E30"/>
  <c r="D29"/>
  <c r="D30"/>
  <c r="E34"/>
  <c r="E94"/>
  <c r="D94"/>
  <c r="D24" s="1"/>
  <c r="E24" l="1"/>
  <c r="E28"/>
  <c r="D28"/>
  <c r="E77"/>
  <c r="D77"/>
  <c r="H17" i="4" l="1"/>
  <c r="I17"/>
  <c r="G17"/>
  <c r="E96" i="5" l="1"/>
  <c r="E95"/>
  <c r="E93"/>
  <c r="E92"/>
  <c r="E22" s="1"/>
  <c r="E90"/>
  <c r="E89"/>
  <c r="E88"/>
  <c r="D89"/>
  <c r="D90"/>
  <c r="D92"/>
  <c r="D22" s="1"/>
  <c r="D93"/>
  <c r="D23" s="1"/>
  <c r="D95"/>
  <c r="D25" s="1"/>
  <c r="D96"/>
  <c r="D26" s="1"/>
  <c r="D88"/>
  <c r="E97"/>
  <c r="D97"/>
  <c r="E36"/>
  <c r="E35"/>
  <c r="E33"/>
  <c r="E67"/>
  <c r="D67"/>
  <c r="E57"/>
  <c r="D57"/>
  <c r="E47"/>
  <c r="D47"/>
  <c r="E37"/>
  <c r="D37"/>
  <c r="D18" l="1"/>
  <c r="E18"/>
  <c r="E23"/>
  <c r="E19"/>
  <c r="E25"/>
  <c r="E26"/>
  <c r="D19"/>
  <c r="D20"/>
  <c r="E20"/>
  <c r="E87"/>
  <c r="D87"/>
  <c r="E27"/>
  <c r="D27"/>
  <c r="D17" l="1"/>
  <c r="E17"/>
  <c r="I23" i="4" l="1"/>
  <c r="I16" s="1"/>
  <c r="H23"/>
  <c r="G23"/>
  <c r="H16" l="1"/>
  <c r="G16"/>
</calcChain>
</file>

<file path=xl/sharedStrings.xml><?xml version="1.0" encoding="utf-8"?>
<sst xmlns="http://schemas.openxmlformats.org/spreadsheetml/2006/main" count="280" uniqueCount="145">
  <si>
    <t>1.</t>
  </si>
  <si>
    <t>1.1.</t>
  </si>
  <si>
    <t>1.2.</t>
  </si>
  <si>
    <t>1.2.1.</t>
  </si>
  <si>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</si>
  <si>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</si>
  <si>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</si>
  <si>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</si>
  <si>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</si>
  <si>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</si>
  <si>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</si>
  <si>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</si>
  <si>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1.1.1.</t>
  </si>
  <si>
    <t>1.1.2.</t>
  </si>
  <si>
    <t>1.1.3.</t>
  </si>
  <si>
    <t>Таблица 13</t>
  </si>
  <si>
    <t>текущий год</t>
  </si>
  <si>
    <t>план</t>
  </si>
  <si>
    <t>фактическое значение на конец года</t>
  </si>
  <si>
    <t>%</t>
  </si>
  <si>
    <t>ед.</t>
  </si>
  <si>
    <t>Приложение № 10</t>
  </si>
  <si>
    <t xml:space="preserve">              к Методическим указаниям</t>
  </si>
  <si>
    <t xml:space="preserve">              по разработке и реализации</t>
  </si>
  <si>
    <t xml:space="preserve">              муниципальных программ</t>
  </si>
  <si>
    <t>Таблица 10</t>
  </si>
  <si>
    <t>Отчет</t>
  </si>
  <si>
    <t>Наименование Программы, подпрограммы, основного мероприятия подпрограммы (Программы)</t>
  </si>
  <si>
    <t>ответственный исполнитель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</si>
  <si>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</si>
  <si>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</si>
  <si>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</si>
  <si>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оценка расходов &lt;*&gt;</t>
  </si>
  <si>
    <t>Приложение № 12</t>
  </si>
  <si>
    <t>Таблица 12</t>
  </si>
  <si>
    <t>Сведения</t>
  </si>
  <si>
    <t>наименование целевого индикатора достижения цели Программы, показателя решения задач подпрограммы (Программы)</t>
  </si>
  <si>
    <t>единица измерения</t>
  </si>
  <si>
    <t>год, предшествующий отчетному</t>
  </si>
  <si>
    <t>обоснование отклонений значений индикатора достижения цели Программы (показателя решения задачи подпрограммы (Программы)) на конец отчетного года ( при наличии)</t>
  </si>
  <si>
    <t>Приложение № 13</t>
  </si>
  <si>
    <t>наименование программы, основного мероприятия подпрограммы (Программы)</t>
  </si>
  <si>
    <t>плановый/ фактический срок начала реализации</t>
  </si>
  <si>
    <t>плановый/ фактический срок окончания реализации</t>
  </si>
  <si>
    <t>сведения о ходе реализации основного мероприятия, проблемы, возникшие в ходе выполнения основного мероприятия, мероприятия, контрольного события</t>
  </si>
  <si>
    <t>результаты реализации</t>
  </si>
  <si>
    <t>Всего, в том числе</t>
  </si>
  <si>
    <t>1.3.</t>
  </si>
  <si>
    <t>Таблица 11</t>
  </si>
  <si>
    <t xml:space="preserve">              Ипатовского городского</t>
  </si>
  <si>
    <t xml:space="preserve">              округа Ставропольского края</t>
  </si>
  <si>
    <t>Приложение № 11</t>
  </si>
  <si>
    <t xml:space="preserve">              района Ставропольского округа</t>
  </si>
  <si>
    <t>значение целевого индикатора достижения цели Прогаммы, показателя решения задачи подпрограммы (Программы)</t>
  </si>
  <si>
    <t>в т.ч. предусмотренные:</t>
  </si>
  <si>
    <t>ответственному исполнителю</t>
  </si>
  <si>
    <t>соисполнителю</t>
  </si>
  <si>
    <t>средства федерального бюджета</t>
  </si>
  <si>
    <t xml:space="preserve"> к Методическим указаниям</t>
  </si>
  <si>
    <t xml:space="preserve"> по разработке и реализации</t>
  </si>
  <si>
    <t>муниципальных программ</t>
  </si>
  <si>
    <t>Ипатовского городского</t>
  </si>
  <si>
    <t>округа Ставропольского края</t>
  </si>
  <si>
    <t>средства участников Программы</t>
  </si>
  <si>
    <t>1.1.4.</t>
  </si>
  <si>
    <t>1.1.5.</t>
  </si>
  <si>
    <t>2.1.</t>
  </si>
  <si>
    <t>Муниципальная программа "Развитие физической культуры и массового спорта на территории Ипатовского городского округа Ставропольского края"</t>
  </si>
  <si>
    <t>Цель  Программы- Создание условий для реализации конституционного права граждан для занятий физической культурой и спортом в Ипатовском городском округе Ставропольского края</t>
  </si>
  <si>
    <t>Доля населения, систематически занимающегося физической культурой и спортом в Ипатовскм городском округе Ставропольского края</t>
  </si>
  <si>
    <t>Количество проведенных физкультурно-спортивных мероприятий городского округа</t>
  </si>
  <si>
    <t>Подпрограмма "Обеспечение условий для развития физической культуры и спорта в Ипатовском городском округе Ставропольского края"</t>
  </si>
  <si>
    <t xml:space="preserve">Задача 1.Создание необходимых условий для приобщения всех категорий населения Ипатовского городского округа Ставропольского края к регулярным занятиям физической культурой и спортом </t>
  </si>
  <si>
    <t>Среднемесячная номинальная начисленная заработная плата работников муниципальных учреждений физической культуры и спорта</t>
  </si>
  <si>
    <t>руб.</t>
  </si>
  <si>
    <t>Доля обучающихся, систематически занимающихся физической культурой и спортом, в общей численности обучающихся.</t>
  </si>
  <si>
    <t xml:space="preserve">Задача 2.Укрепление материальной базы и инфраструктуры физической культуры и спорта Ипатовского городского округа Ставропольского края </t>
  </si>
  <si>
    <t>Уровень обеспеченности населения Ипатовского городского округа спортивными сооружениями исходя из единовременной пропускной способности объектов спорта в Ипатовском городском округе</t>
  </si>
  <si>
    <t>Подпрограмма "Обеспечение реализации Программы и иных мероприятий"</t>
  </si>
  <si>
    <t>09</t>
  </si>
  <si>
    <t xml:space="preserve">Председатель комитета по физической культуре и спорту администрации Ипатовского городского округа Ставропольского края (далее – комитет  АИГО СК) Н.Н.Свечников 
</t>
  </si>
  <si>
    <t>комитет  АИГО СК</t>
  </si>
  <si>
    <t>Основное мероприятие "Организация деятельности в области физической культуры и спорта"</t>
  </si>
  <si>
    <t>Основное мероприятие "Обеспечение деятельности муниципального бюджетного учреждения по физической культуре и спорту "Детский спортивно- оздоровительный парк""</t>
  </si>
  <si>
    <t>Основное мероприятие "Обеспечение мероприятий, направленных на развитие физической культуры и спорта "</t>
  </si>
  <si>
    <t>Основное мероприятие "Обеспечение деятельности органа управления физической культуры и спорта Ипатовского городского округа Ставропольского края"</t>
  </si>
  <si>
    <t xml:space="preserve"> об использовании бюджетных ассигнований местного бюджета и иных средств на выполнение основных мероприятий подпрограмм </t>
  </si>
  <si>
    <t>Информация</t>
  </si>
  <si>
    <t>Муниципальная программа "Развитие физической культуры и массового спорта  Ипатовского городского округа Ставропольского края"</t>
  </si>
  <si>
    <t>Основное мероприятие "Обеспечение деятельности муниципального бюджетного учреждения по физической культуре и спорту "Детский спортивно- оздоровительный парк"</t>
  </si>
  <si>
    <t>Основное мероприятие "Обеспечение деятельности органа управления физической культуры и спорта Ипатовского городского округа Ставропольского края "</t>
  </si>
  <si>
    <t>Подпрограмма «Обеспечение реализации Программы и иных мероприятий»</t>
  </si>
  <si>
    <t>участнику Программы</t>
  </si>
  <si>
    <t>Расходы за 2018 год ( тыс.рублей)</t>
  </si>
  <si>
    <t>Цель 1 Программы  «Создание условий для реализации конституционного права граждан для занятий физической культурой и спортом в Ипатовском городском округе Ставропольского края»</t>
  </si>
  <si>
    <t>Задача 1. Создание необходимых условий для приобщения всех категорий населения Ипатовского городского округа к регулярным занятиям физической культурой и спортом</t>
  </si>
  <si>
    <t>Подпрограмма «Обеспечение условий для развития физической культуры и спорта в Ипатовском городском округе Ставропольского края»</t>
  </si>
  <si>
    <t>Организация деятельности в области физической культуры и спорта</t>
  </si>
  <si>
    <t>Обеспечение деятельности муниципального бюджетного учреждения по физической культуре и спорту  «Детский спортивно-оздоровительный парк»</t>
  </si>
  <si>
    <t>Контрольное событие: «Реализация мероприятий в рамках обеспечения деятельности МБУ «Детский спортивно- оздоровительный парк»</t>
  </si>
  <si>
    <t>Обеспечение мероприятий, направленных на развитие физической культуры и спорта</t>
  </si>
  <si>
    <t>Контрольное событие: «Количество проведенных районных физкультурно-спортивных мероприятий. Количество краевых физкультурно-спортивных мероприятий, в которых принято участие»</t>
  </si>
  <si>
    <t>Контрольное событие: «Реализация мероприятий в рамках обеспечения деятельности МБУ ФКС «Прогресс»</t>
  </si>
  <si>
    <t>Задача 2. Укрепление материальной базы и инфраструктуры физической культуры и спорта Ипатовского городского округа</t>
  </si>
  <si>
    <t>Развитие физкультурно-спортивной инфраструктуры, укрепление материально-технической базы физкультуры и спорта, в том числе капитальный ремонт, реконструкция и строительство спортивных объектов на территории городского округа</t>
  </si>
  <si>
    <t>Обеспечение деятельности органа управления по физической культуре и спорту Ипатовского городского округа Ставропольского края</t>
  </si>
  <si>
    <t>Контрольное событие: «Обеспечение расходов связанных с обеспечением деятельности комитета по физической культуре и спорту администрации Ипатовского городского округа Ставропольского края»</t>
  </si>
  <si>
    <t>Основное мероприятие "Развитие физкультуно- спортивной инфраструктуры, укрепление материально- технической базы физкультуры и спорта, в том числе капитальный ремонт, реконструкция и строительство спортивных объектов на территории городского округа "</t>
  </si>
  <si>
    <t>Основное мероприятие "Реализация регионального проекта "Спорт- норма жизни"</t>
  </si>
  <si>
    <t>налоговые расходы местного бюджета</t>
  </si>
  <si>
    <t>Основное мероприятие "Развитие физкультуно- спортивной инфраструктуры, укрепление материально- технической базы физкультуры и спорта, в том числе капитальный ремонт, реконструкция и строительство спортивных объектов на территории городского округа"</t>
  </si>
  <si>
    <t>сводная бюджетная роспись, план на 1 января 2019г.</t>
  </si>
  <si>
    <t>сводная бюджетная роспись на 1 января 2020 г.</t>
  </si>
  <si>
    <t>Реализация регионального проекта "Спорт- норма жизни"</t>
  </si>
  <si>
    <t>Контрольное событие 2: «Расходы на обеспечение мероприятия по обустройству комплексной спортивной площадки в селе Добровольное Ипатовского района Ставропольского края в рамках программы развития сельских территорий»</t>
  </si>
  <si>
    <t>Контрольное событие 1: «Расходы на обеспечение мероприятия по устройству универсальной спортивной площадки в поселке Советское Руно Ипатовского района Ставропольского края в рамках программы развития сельских территорий»</t>
  </si>
  <si>
    <t>Контрольное событие 3: «Расходы на обеспечение мероприятия по устройству детской спортивной площадки для учебно-тренировочных занятий по игровым видам спорта в селе Первомайское Ипатовского района Ставропольского края в рамках прграммы местных инициатив»</t>
  </si>
  <si>
    <t>Контрольное событие 2: «Расходы на обеспечение мероприятия по обустройству многофункциональной спортивно- гровой площадки с зоной уличных тренажеров и воркаута в селе Октябрьское Ипатовского района Ставропольского края в рамках программы местных инициатив»</t>
  </si>
  <si>
    <t>Контрольное событие 1: «Расходы на обеспечение мероприятия по обустройству спортивно- игрового комплекса в городе Ипатово Ипатовского района Ставропольского края в рамках программы местных инициатив»</t>
  </si>
  <si>
    <t>03.20350</t>
  </si>
  <si>
    <t>01.10010   01.10020   01.20990</t>
  </si>
  <si>
    <t>01.11110</t>
  </si>
  <si>
    <t>02.11110</t>
  </si>
  <si>
    <t>(+4,5) Отклонение показателя в сторону увеличения связано с развитием спортвной инфраструктуры и централизацией управления сферой физической культуры и спорта</t>
  </si>
  <si>
    <t>(+6) отклонение показателя в сторону увеличения связано с увеличением финансирования мероприятий, направленных на развитие физической культуры и спорта</t>
  </si>
  <si>
    <t>(+3135,05 руб.) отклонение показателя связано с увеличением МРОТ</t>
  </si>
  <si>
    <t>(+4,5) Отклонение показателя связано с развитием спортивной инфраструктуры округа в 2019г.</t>
  </si>
  <si>
    <t>(+9,4) Отклонение показателя в сторону увеличения связано с вводом в строй 5 новых спортивных сооружений, что позволило увеличить единовременную пропускную способность сооружений на 183 человек</t>
  </si>
  <si>
    <t xml:space="preserve">Доля населения систематически занимающегося физической культурой и спортом в Ипатовском городском округе Ставропольского края-45,0%;
Среднемесячная номинальная начисленная заработная плата работников муниципальных учреждений физической культуры и спорта составила 13235,05 руб.
</t>
  </si>
  <si>
    <t xml:space="preserve">Доля населения систематически занимающегося физической культурой и спортом в Ипатовском городском округе Ставропольского края- 45,0%;
Среднемесячная номинальная начисленная заработная плата работников муниципальных учреждений физической культуры и спорта 13235,05 руб.
</t>
  </si>
  <si>
    <t xml:space="preserve">Количество проведенных физкультурно-спортивных мероприятий городского округа- 54ед.;
Доля обучающихся, систематически занимающихся физической культурой и спортом, в общей численности обучающихся- 72,0%.
</t>
  </si>
  <si>
    <t>уровень обеспеченности населения Ипатовского городского округа спортивными сооружениями исходя из единовременной пропускной способности объектов спорта в Ипатовском городском округе -49,3%</t>
  </si>
  <si>
    <t xml:space="preserve">Доля населения систематически занимающегося физической культурой и спортом в Ипатовском городском округе-45,0%;
уровень обеспеченности населения Ипатовского городского округа спортивными сооружениями исходя из единовременной пропускной способности объектов спорта в Ипатовском городском округе-49,3%
</t>
  </si>
  <si>
    <t xml:space="preserve">В рамках выполнения контрольного события явилось обеспечение деятельности МБУ ФКС "Прогресс". Кассовое исполнение за 2019 год составило 100% (13123,22 т.р.). </t>
  </si>
  <si>
    <t xml:space="preserve">В рамках выполнения контрольного события явилось обеспечение деятельности МБУ  "Детский спортивно- оздоровительный парк". Кассовое исполнение за 2019 год составило  2230,65 тыс. руб. или 100,0%. </t>
  </si>
  <si>
    <t>В целях обеспечения деятельности комитета по физической культуре и спорту администрации Ипатовского городского округа Ставропольского края было направлено из средств местного бюджета 2223,41 тыс. руб. Кассовое исполнение составило 99,86%</t>
  </si>
  <si>
    <t>В 2019 году учреждениями, подведомственными Комитету, организовано и проведено 54 физкультурных и спортивных мероприятий городского округа, в которых приняли более 3 000 человек. Свыше 300 спортсменов, в составе спортивных делегаций округа, приняли участие в 28 краевых физкультурно-спортивных мероприятиях.</t>
  </si>
  <si>
    <t xml:space="preserve">В рамках реализации подпрограммы «Устойчивое развитие сельских территорий» государственной программы Ставропольского края «Развитие сельского хозяйства» проведены работы по устройству комплексной спортивной площадки в селе Добровольное и универсальной спортивной площадки в поселке Советское Руно. Денежные средства в размере 285,83 т.р. освоены в полном объеме.                                   </t>
  </si>
  <si>
    <t xml:space="preserve"> На территории Ипатовского округа, введены в строй 5 новых спортивных сооружений, что позволило увеличить единовременную пропускную способность спортсооружений на 183 человека.В 2019 году проведена работа по совершенствованию спортивной инфраструктуры на территории Ипатовского округа. В рамках проектов развития территорий муниципальных образований, основанных на местных инициативах, проведены работы по устройству спортивной площадки для учебно- тренировочных занятий по игровым видам спорта в селе Первомайском и устройство многофункциональной спортивно- игровой площадки с зоной уличных тренажеров для воркаута в селе Октябрьском, спортивно- игрового комплекса в городе Ипатово. Денежные средства в размере 3 773,9 тыс. руб. освоены в полном объеме.</t>
  </si>
  <si>
    <t>об использовании средств местного бюджета на реализацию муниципальной программы "Развитие физической культуры и массового спорта на территории Ипатовского городского округа Ставропольского края"</t>
  </si>
  <si>
    <t>муниципальной программы "Развитие физической культуры и массового спорта  Ипатовского городского округа Ставропольского края"</t>
  </si>
  <si>
    <t xml:space="preserve">о достижении значений индикаторов достижения целей  муниципальной Программы "Развитие физической культуры и массового спорта на территории Ипатовского городского округа Ставропольского края"  и показателей решения задач подпрограмм </t>
  </si>
  <si>
    <t xml:space="preserve"> о степени выполнения основных мероприятий подпрограмм, мероприятий и контрольных событий муниципальной Программы "Развитие физической культуры и массового спорта на территории Ипатовского городского округа Ставропольского края"</t>
  </si>
  <si>
    <t>1.4.</t>
  </si>
  <si>
    <t>1.5.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</si>
</sst>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9" fillId="0" borderId="0" xfId="0" applyFont="1" applyFill="1"/>
    <xf numFmtId="0" fontId="11" fillId="0" borderId="0" xfId="0" applyFont="1" applyFill="1" applyAlignment="1">
      <alignment horizontal="center"/>
    </xf>
    <xf numFmtId="0" fontId="9" fillId="0" borderId="7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10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2" fontId="2" fillId="0" borderId="0" xfId="0" applyNumberFormat="1" applyFont="1" applyFill="1"/>
    <xf numFmtId="0" fontId="10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/>
    </xf>
    <xf numFmtId="0" fontId="10" fillId="0" borderId="1" xfId="0" applyFont="1" applyFill="1" applyBorder="1" applyAlignment="1"/>
    <xf numFmtId="0" fontId="10" fillId="0" borderId="1" xfId="0" applyFont="1" applyFill="1" applyBorder="1"/>
    <xf numFmtId="0" fontId="10" fillId="0" borderId="1" xfId="0" applyFont="1" applyFill="1" applyBorder="1" applyAlignment="1">
      <alignment horizontal="left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7" fillId="0" borderId="0" xfId="0" applyFont="1" applyAlignment="1"/>
    <xf numFmtId="0" fontId="9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wrapText="1"/>
    </xf>
    <xf numFmtId="2" fontId="10" fillId="0" borderId="4" xfId="0" applyNumberFormat="1" applyFont="1" applyFill="1" applyBorder="1" applyAlignment="1">
      <alignment horizontal="center" vertical="top" wrapText="1"/>
    </xf>
    <xf numFmtId="2" fontId="10" fillId="0" borderId="8" xfId="0" applyNumberFormat="1" applyFont="1" applyFill="1" applyBorder="1" applyAlignment="1">
      <alignment horizontal="center" wrapText="1"/>
    </xf>
    <xf numFmtId="2" fontId="12" fillId="2" borderId="4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vertical="top" wrapText="1"/>
    </xf>
    <xf numFmtId="0" fontId="10" fillId="0" borderId="0" xfId="0" applyFont="1" applyFill="1" applyAlignment="1">
      <alignment horizontal="left" vertical="top" wrapText="1"/>
    </xf>
    <xf numFmtId="0" fontId="10" fillId="0" borderId="1" xfId="0" applyFont="1" applyFill="1" applyBorder="1" applyAlignment="1">
      <alignment horizontal="left" vertical="top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2" fontId="10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6" fillId="0" borderId="1" xfId="0" applyFont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wrapText="1"/>
    </xf>
    <xf numFmtId="0" fontId="7" fillId="0" borderId="0" xfId="0" applyFont="1" applyAlignment="1"/>
    <xf numFmtId="49" fontId="12" fillId="0" borderId="4" xfId="0" applyNumberFormat="1" applyFont="1" applyFill="1" applyBorder="1" applyAlignment="1">
      <alignment horizontal="center" vertical="top"/>
    </xf>
    <xf numFmtId="49" fontId="12" fillId="0" borderId="5" xfId="0" applyNumberFormat="1" applyFont="1" applyFill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12" fillId="0" borderId="4" xfId="1" applyFont="1" applyFill="1" applyBorder="1" applyAlignment="1">
      <alignment horizontal="left" vertical="top" wrapText="1"/>
    </xf>
    <xf numFmtId="0" fontId="12" fillId="0" borderId="5" xfId="1" applyFont="1" applyFill="1" applyBorder="1" applyAlignment="1">
      <alignment horizontal="left" vertical="top" wrapText="1"/>
    </xf>
    <xf numFmtId="0" fontId="13" fillId="0" borderId="5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0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2" fillId="2" borderId="4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left" vertical="top" wrapText="1"/>
    </xf>
    <xf numFmtId="0" fontId="16" fillId="2" borderId="5" xfId="0" applyFont="1" applyFill="1" applyBorder="1" applyAlignment="1">
      <alignment vertical="top" wrapText="1"/>
    </xf>
    <xf numFmtId="0" fontId="16" fillId="2" borderId="2" xfId="0" applyFont="1" applyFill="1" applyBorder="1" applyAlignment="1">
      <alignment vertical="top" wrapText="1"/>
    </xf>
    <xf numFmtId="0" fontId="9" fillId="0" borderId="0" xfId="0" applyFont="1" applyFill="1" applyAlignment="1">
      <alignment horizontal="center"/>
    </xf>
    <xf numFmtId="0" fontId="13" fillId="0" borderId="9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12" fillId="2" borderId="3" xfId="0" applyFont="1" applyFill="1" applyBorder="1" applyAlignment="1">
      <alignment horizontal="center" vertical="top" wrapText="1"/>
    </xf>
    <xf numFmtId="0" fontId="12" fillId="2" borderId="9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/>
    </xf>
    <xf numFmtId="0" fontId="15" fillId="0" borderId="6" xfId="0" applyFont="1" applyFill="1" applyBorder="1" applyAlignment="1">
      <alignment horizontal="center" vertical="top"/>
    </xf>
    <xf numFmtId="0" fontId="15" fillId="0" borderId="4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5" fillId="0" borderId="2" xfId="0" applyFont="1" applyFill="1" applyBorder="1" applyAlignment="1">
      <alignment wrapText="1"/>
    </xf>
    <xf numFmtId="0" fontId="10" fillId="3" borderId="3" xfId="0" applyFont="1" applyFill="1" applyBorder="1" applyAlignment="1">
      <alignment horizontal="left" vertical="top" wrapText="1"/>
    </xf>
    <xf numFmtId="0" fontId="10" fillId="3" borderId="9" xfId="0" applyFont="1" applyFill="1" applyBorder="1" applyAlignment="1">
      <alignment horizontal="left" vertical="top" wrapText="1"/>
    </xf>
    <xf numFmtId="0" fontId="10" fillId="3" borderId="6" xfId="0" applyFont="1" applyFill="1" applyBorder="1" applyAlignment="1">
      <alignment horizontal="left" vertical="top" wrapText="1"/>
    </xf>
    <xf numFmtId="0" fontId="12" fillId="0" borderId="9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0" fillId="0" borderId="0" xfId="0" applyAlignment="1">
      <alignment vertical="top" wrapText="1"/>
    </xf>
    <xf numFmtId="0" fontId="9" fillId="0" borderId="0" xfId="0" applyFont="1" applyFill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showWhiteSpace="0" view="pageLayout" topLeftCell="A8" zoomScale="76" zoomScaleNormal="82" zoomScaleSheetLayoutView="82" zoomScalePageLayoutView="76" workbookViewId="0">
      <selection activeCell="C35" sqref="C35"/>
    </sheetView>
  </sheetViews>
  <sheetFormatPr defaultColWidth="9.140625"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1" spans="1:9">
      <c r="A1" s="7"/>
      <c r="B1" s="7"/>
      <c r="C1" s="7"/>
      <c r="D1" s="7"/>
      <c r="E1" s="7"/>
      <c r="F1" s="7"/>
      <c r="G1" s="12"/>
      <c r="H1" s="12" t="s">
        <v>21</v>
      </c>
      <c r="I1" s="12"/>
    </row>
    <row r="2" spans="1:9">
      <c r="A2" s="7"/>
      <c r="B2" s="7"/>
      <c r="C2" s="7"/>
      <c r="D2" s="7"/>
      <c r="E2" s="7"/>
      <c r="F2" s="7"/>
      <c r="G2" s="12" t="s">
        <v>22</v>
      </c>
      <c r="H2" s="12"/>
      <c r="I2" s="12"/>
    </row>
    <row r="3" spans="1:9">
      <c r="A3" s="7"/>
      <c r="B3" s="7"/>
      <c r="C3" s="7"/>
      <c r="D3" s="7"/>
      <c r="E3" s="7"/>
      <c r="F3" s="7"/>
      <c r="G3" s="12" t="s">
        <v>23</v>
      </c>
      <c r="H3" s="12"/>
      <c r="I3" s="12"/>
    </row>
    <row r="4" spans="1:9">
      <c r="A4" s="7"/>
      <c r="B4" s="7"/>
      <c r="C4" s="7"/>
      <c r="D4" s="7"/>
      <c r="E4" s="7"/>
      <c r="F4" s="7"/>
      <c r="G4" s="12" t="s">
        <v>24</v>
      </c>
      <c r="H4" s="12"/>
      <c r="I4" s="12"/>
    </row>
    <row r="5" spans="1:9">
      <c r="A5" s="7"/>
      <c r="B5" s="7"/>
      <c r="C5" s="7"/>
      <c r="D5" s="7"/>
      <c r="E5" s="7"/>
      <c r="F5" s="7"/>
      <c r="G5" s="12" t="s">
        <v>49</v>
      </c>
      <c r="H5" s="12"/>
      <c r="I5" s="12"/>
    </row>
    <row r="6" spans="1:9">
      <c r="A6" s="7"/>
      <c r="B6" s="7"/>
      <c r="C6" s="7"/>
      <c r="D6" s="7"/>
      <c r="E6" s="7"/>
      <c r="F6" s="7"/>
      <c r="G6" s="12" t="s">
        <v>50</v>
      </c>
      <c r="H6" s="12"/>
      <c r="I6" s="12"/>
    </row>
    <row r="7" spans="1:9">
      <c r="A7" s="7"/>
      <c r="B7" s="7"/>
      <c r="C7" s="7"/>
      <c r="D7" s="7"/>
      <c r="E7" s="7"/>
      <c r="F7" s="7"/>
      <c r="G7" s="12"/>
      <c r="H7" s="12"/>
      <c r="I7" s="12"/>
    </row>
    <row r="8" spans="1:9">
      <c r="A8" s="7"/>
      <c r="B8" s="7"/>
      <c r="C8" s="7"/>
      <c r="D8" s="7"/>
      <c r="E8" s="7"/>
      <c r="F8" s="7"/>
      <c r="G8" s="12"/>
      <c r="H8" s="12"/>
      <c r="I8" s="12" t="s">
        <v>25</v>
      </c>
    </row>
    <row r="9" spans="1:9" ht="18.75">
      <c r="A9" s="12"/>
      <c r="B9" s="12"/>
      <c r="C9" s="13" t="s">
        <v>26</v>
      </c>
      <c r="D9" s="12"/>
      <c r="E9" s="12"/>
      <c r="F9" s="12"/>
      <c r="G9" s="12"/>
      <c r="H9" s="12"/>
      <c r="I9" s="12"/>
    </row>
    <row r="10" spans="1:9">
      <c r="A10" s="12"/>
      <c r="B10" s="12"/>
      <c r="C10" s="12"/>
      <c r="D10" s="12"/>
      <c r="E10" s="12"/>
      <c r="F10" s="12"/>
      <c r="G10" s="12"/>
      <c r="H10" s="12"/>
      <c r="I10" s="12"/>
    </row>
    <row r="11" spans="1:9" ht="21" customHeight="1">
      <c r="A11" s="84" t="s">
        <v>139</v>
      </c>
      <c r="B11" s="84"/>
      <c r="C11" s="84"/>
      <c r="D11" s="84"/>
      <c r="E11" s="84"/>
      <c r="F11" s="84"/>
      <c r="G11" s="84"/>
      <c r="H11" s="85"/>
      <c r="I11" s="85"/>
    </row>
    <row r="12" spans="1:9">
      <c r="A12" s="14"/>
      <c r="B12" s="14"/>
      <c r="C12" s="14"/>
      <c r="D12" s="14"/>
      <c r="E12" s="14"/>
      <c r="F12" s="14"/>
      <c r="G12" s="14"/>
      <c r="H12" s="14"/>
      <c r="I12" s="14" t="s">
        <v>5</v>
      </c>
    </row>
    <row r="13" spans="1:9">
      <c r="A13" s="81" t="s">
        <v>8</v>
      </c>
      <c r="B13" s="83" t="s">
        <v>27</v>
      </c>
      <c r="C13" s="83" t="s">
        <v>28</v>
      </c>
      <c r="D13" s="38" t="s">
        <v>30</v>
      </c>
      <c r="E13" s="38"/>
      <c r="F13" s="38"/>
      <c r="G13" s="39" t="s">
        <v>93</v>
      </c>
      <c r="H13" s="39"/>
      <c r="I13" s="39"/>
    </row>
    <row r="14" spans="1:9" s="2" customFormat="1" ht="51">
      <c r="A14" s="82"/>
      <c r="B14" s="82"/>
      <c r="C14" s="82"/>
      <c r="D14" s="15" t="s">
        <v>29</v>
      </c>
      <c r="E14" s="15" t="s">
        <v>9</v>
      </c>
      <c r="F14" s="27" t="s">
        <v>10</v>
      </c>
      <c r="G14" s="40" t="s">
        <v>111</v>
      </c>
      <c r="H14" s="40" t="s">
        <v>112</v>
      </c>
      <c r="I14" s="15" t="s">
        <v>11</v>
      </c>
    </row>
    <row r="15" spans="1:9" s="3" customFormat="1">
      <c r="A15" s="16">
        <v>1</v>
      </c>
      <c r="B15" s="16">
        <v>2</v>
      </c>
      <c r="C15" s="16">
        <v>3</v>
      </c>
      <c r="D15" s="16">
        <v>4</v>
      </c>
      <c r="E15" s="16">
        <v>5</v>
      </c>
      <c r="F15" s="16">
        <v>6</v>
      </c>
      <c r="G15" s="16">
        <v>7</v>
      </c>
      <c r="H15" s="16">
        <v>8</v>
      </c>
      <c r="I15" s="16">
        <v>9</v>
      </c>
    </row>
    <row r="16" spans="1:9" ht="58.5" customHeight="1">
      <c r="A16" s="55" t="s">
        <v>0</v>
      </c>
      <c r="B16" s="54" t="s">
        <v>67</v>
      </c>
      <c r="C16" s="54" t="s">
        <v>80</v>
      </c>
      <c r="D16" s="57" t="s">
        <v>79</v>
      </c>
      <c r="E16" s="55"/>
      <c r="F16" s="55"/>
      <c r="G16" s="41">
        <f>G17+G23</f>
        <v>23981.210000000003</v>
      </c>
      <c r="H16" s="41">
        <f>H17+H23</f>
        <v>23048.970000000005</v>
      </c>
      <c r="I16" s="41">
        <f>I17+I23</f>
        <v>23015.99</v>
      </c>
    </row>
    <row r="17" spans="1:9" ht="29.25" customHeight="1">
      <c r="A17" s="52" t="s">
        <v>1</v>
      </c>
      <c r="B17" s="49" t="s">
        <v>71</v>
      </c>
      <c r="C17" s="52" t="s">
        <v>81</v>
      </c>
      <c r="D17" s="56" t="s">
        <v>79</v>
      </c>
      <c r="E17" s="52">
        <v>1</v>
      </c>
      <c r="F17" s="16"/>
      <c r="G17" s="53">
        <f>G18+G19+G20+G21+G22</f>
        <v>22150.81</v>
      </c>
      <c r="H17" s="53">
        <f>H18+H19+H20+H21+H22</f>
        <v>20822.520000000004</v>
      </c>
      <c r="I17" s="53">
        <f>I18+I19+I20+I21+I22</f>
        <v>20792.580000000002</v>
      </c>
    </row>
    <row r="18" spans="1:9" ht="29.25" customHeight="1">
      <c r="A18" s="80" t="s">
        <v>12</v>
      </c>
      <c r="B18" s="23" t="s">
        <v>82</v>
      </c>
      <c r="C18" s="48" t="s">
        <v>81</v>
      </c>
      <c r="D18" s="32" t="s">
        <v>79</v>
      </c>
      <c r="E18" s="48">
        <v>1</v>
      </c>
      <c r="F18" s="16" t="s">
        <v>121</v>
      </c>
      <c r="G18" s="31">
        <v>13202.51</v>
      </c>
      <c r="H18" s="31">
        <v>13123.22</v>
      </c>
      <c r="I18" s="31">
        <v>13093.28</v>
      </c>
    </row>
    <row r="19" spans="1:9" ht="44.25" customHeight="1">
      <c r="A19" s="80" t="s">
        <v>13</v>
      </c>
      <c r="B19" s="23" t="s">
        <v>83</v>
      </c>
      <c r="C19" s="48" t="s">
        <v>81</v>
      </c>
      <c r="D19" s="32" t="s">
        <v>79</v>
      </c>
      <c r="E19" s="48">
        <v>1</v>
      </c>
      <c r="F19" s="21" t="s">
        <v>122</v>
      </c>
      <c r="G19" s="31">
        <v>2459.3200000000002</v>
      </c>
      <c r="H19" s="31">
        <v>2230.65</v>
      </c>
      <c r="I19" s="31">
        <v>2230.65</v>
      </c>
    </row>
    <row r="20" spans="1:9" ht="30.75" customHeight="1">
      <c r="A20" s="80" t="s">
        <v>14</v>
      </c>
      <c r="B20" s="23" t="s">
        <v>84</v>
      </c>
      <c r="C20" s="48" t="s">
        <v>81</v>
      </c>
      <c r="D20" s="32" t="s">
        <v>79</v>
      </c>
      <c r="E20" s="48">
        <v>1</v>
      </c>
      <c r="F20" s="21" t="s">
        <v>119</v>
      </c>
      <c r="G20" s="31">
        <v>1000</v>
      </c>
      <c r="H20" s="31">
        <v>1408.92</v>
      </c>
      <c r="I20" s="31">
        <v>1408.92</v>
      </c>
    </row>
    <row r="21" spans="1:9" ht="52.5" customHeight="1">
      <c r="A21" s="80" t="s">
        <v>64</v>
      </c>
      <c r="B21" s="23" t="s">
        <v>107</v>
      </c>
      <c r="C21" s="48" t="s">
        <v>81</v>
      </c>
      <c r="D21" s="32" t="s">
        <v>79</v>
      </c>
      <c r="E21" s="48">
        <v>1</v>
      </c>
      <c r="F21" s="11"/>
      <c r="G21" s="31">
        <v>5198.28</v>
      </c>
      <c r="H21" s="31">
        <v>3773.9</v>
      </c>
      <c r="I21" s="31">
        <v>3773.9</v>
      </c>
    </row>
    <row r="22" spans="1:9" ht="17.25" customHeight="1">
      <c r="A22" s="80" t="s">
        <v>65</v>
      </c>
      <c r="B22" s="23" t="s">
        <v>108</v>
      </c>
      <c r="C22" s="48" t="s">
        <v>81</v>
      </c>
      <c r="D22" s="32" t="s">
        <v>79</v>
      </c>
      <c r="E22" s="48">
        <v>1</v>
      </c>
      <c r="F22" s="11"/>
      <c r="G22" s="31">
        <v>290.7</v>
      </c>
      <c r="H22" s="31">
        <v>285.83</v>
      </c>
      <c r="I22" s="31">
        <v>285.83</v>
      </c>
    </row>
    <row r="23" spans="1:9" ht="17.25" customHeight="1">
      <c r="A23" s="52" t="s">
        <v>2</v>
      </c>
      <c r="B23" s="49" t="s">
        <v>78</v>
      </c>
      <c r="C23" s="52" t="s">
        <v>81</v>
      </c>
      <c r="D23" s="56" t="s">
        <v>79</v>
      </c>
      <c r="E23" s="52">
        <v>2</v>
      </c>
      <c r="F23" s="21"/>
      <c r="G23" s="53">
        <f>G24</f>
        <v>1830.4</v>
      </c>
      <c r="H23" s="53">
        <f>H24</f>
        <v>2226.4499999999998</v>
      </c>
      <c r="I23" s="53">
        <f>I24</f>
        <v>2223.41</v>
      </c>
    </row>
    <row r="24" spans="1:9" ht="41.25" customHeight="1">
      <c r="A24" s="80" t="s">
        <v>3</v>
      </c>
      <c r="B24" s="23" t="s">
        <v>85</v>
      </c>
      <c r="C24" s="48" t="s">
        <v>81</v>
      </c>
      <c r="D24" s="32" t="s">
        <v>79</v>
      </c>
      <c r="E24" s="48">
        <v>2</v>
      </c>
      <c r="F24" s="21" t="s">
        <v>120</v>
      </c>
      <c r="G24" s="31">
        <v>1830.4</v>
      </c>
      <c r="H24" s="31">
        <v>2226.4499999999998</v>
      </c>
      <c r="I24" s="31">
        <v>2223.41</v>
      </c>
    </row>
  </sheetData>
  <mergeCells count="4">
    <mergeCell ref="A13:A14"/>
    <mergeCell ref="B13:B14"/>
    <mergeCell ref="C13:C14"/>
    <mergeCell ref="A11:I11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6"/>
  <sheetViews>
    <sheetView showWhiteSpace="0" topLeftCell="A67" zoomScale="87" zoomScaleNormal="87" zoomScalePageLayoutView="75" workbookViewId="0">
      <selection activeCell="B109" sqref="B109"/>
    </sheetView>
  </sheetViews>
  <sheetFormatPr defaultColWidth="9.140625"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2.140625" style="1" bestFit="1" customWidth="1"/>
    <col min="7" max="7" width="13.140625" style="1" customWidth="1"/>
    <col min="8" max="16384" width="9.140625" style="1"/>
  </cols>
  <sheetData>
    <row r="1" spans="1:5">
      <c r="A1" s="7"/>
      <c r="B1" s="7"/>
      <c r="C1" s="7"/>
      <c r="D1" s="17" t="s">
        <v>51</v>
      </c>
      <c r="E1" s="7"/>
    </row>
    <row r="2" spans="1:5">
      <c r="A2" s="7"/>
      <c r="B2" s="7"/>
      <c r="C2" s="7"/>
      <c r="D2" s="18" t="s">
        <v>58</v>
      </c>
      <c r="E2" s="7"/>
    </row>
    <row r="3" spans="1:5">
      <c r="A3" s="7"/>
      <c r="B3" s="7"/>
      <c r="C3" s="7"/>
      <c r="D3" s="18" t="s">
        <v>59</v>
      </c>
      <c r="E3" s="7"/>
    </row>
    <row r="4" spans="1:5">
      <c r="A4" s="7"/>
      <c r="B4" s="7"/>
      <c r="C4" s="7"/>
      <c r="D4" s="18" t="s">
        <v>60</v>
      </c>
      <c r="E4" s="7"/>
    </row>
    <row r="5" spans="1:5">
      <c r="A5" s="7"/>
      <c r="B5" s="7"/>
      <c r="C5" s="7"/>
      <c r="D5" s="18" t="s">
        <v>61</v>
      </c>
      <c r="E5" s="7"/>
    </row>
    <row r="6" spans="1:5">
      <c r="A6" s="7"/>
      <c r="B6" s="7"/>
      <c r="C6" s="7"/>
      <c r="D6" s="18" t="s">
        <v>62</v>
      </c>
      <c r="E6" s="7"/>
    </row>
    <row r="7" spans="1:5">
      <c r="A7" s="7"/>
      <c r="B7" s="7"/>
      <c r="C7" s="7"/>
      <c r="D7" s="8"/>
      <c r="E7" s="7"/>
    </row>
    <row r="8" spans="1:5">
      <c r="A8" s="7"/>
      <c r="B8" s="7"/>
      <c r="C8" s="7"/>
      <c r="D8" s="18" t="s">
        <v>48</v>
      </c>
      <c r="E8" s="7"/>
    </row>
    <row r="9" spans="1:5">
      <c r="A9" s="7"/>
      <c r="B9" s="7"/>
      <c r="C9" s="7"/>
      <c r="D9" s="7"/>
      <c r="E9" s="7"/>
    </row>
    <row r="10" spans="1:5">
      <c r="A10" s="7"/>
      <c r="B10" s="103" t="s">
        <v>87</v>
      </c>
      <c r="C10" s="103"/>
      <c r="D10" s="12"/>
      <c r="E10" s="12"/>
    </row>
    <row r="11" spans="1:5">
      <c r="A11" s="7"/>
      <c r="B11" s="103" t="s">
        <v>86</v>
      </c>
      <c r="C11" s="103"/>
      <c r="D11" s="103"/>
      <c r="E11" s="103"/>
    </row>
    <row r="12" spans="1:5">
      <c r="A12" s="7"/>
      <c r="B12" s="103" t="s">
        <v>140</v>
      </c>
      <c r="C12" s="85"/>
      <c r="D12" s="7"/>
      <c r="E12" s="7"/>
    </row>
    <row r="13" spans="1:5">
      <c r="A13" s="7"/>
      <c r="B13" s="51"/>
      <c r="C13" s="50"/>
      <c r="D13" s="7"/>
      <c r="E13" s="7"/>
    </row>
    <row r="14" spans="1:5">
      <c r="A14" s="14"/>
      <c r="B14" s="14"/>
      <c r="C14" s="14"/>
      <c r="D14" s="14"/>
      <c r="E14" s="14" t="s">
        <v>5</v>
      </c>
    </row>
    <row r="15" spans="1:5">
      <c r="A15" s="16" t="s">
        <v>8</v>
      </c>
      <c r="B15" s="16" t="s">
        <v>31</v>
      </c>
      <c r="C15" s="16" t="s">
        <v>4</v>
      </c>
      <c r="D15" s="42" t="s">
        <v>32</v>
      </c>
      <c r="E15" s="21" t="s">
        <v>11</v>
      </c>
    </row>
    <row r="16" spans="1:5">
      <c r="A16" s="43">
        <v>1</v>
      </c>
      <c r="B16" s="43">
        <v>2</v>
      </c>
      <c r="C16" s="16">
        <v>3</v>
      </c>
      <c r="D16" s="44">
        <v>4</v>
      </c>
      <c r="E16" s="45">
        <v>5</v>
      </c>
    </row>
    <row r="17" spans="1:6">
      <c r="A17" s="97" t="s">
        <v>0</v>
      </c>
      <c r="B17" s="100" t="s">
        <v>88</v>
      </c>
      <c r="C17" s="61" t="s">
        <v>46</v>
      </c>
      <c r="D17" s="64">
        <f>D18+D19+D20+D25</f>
        <v>34501.380000000005</v>
      </c>
      <c r="E17" s="64">
        <f>E18+E19+E20+E25</f>
        <v>34468.400000000009</v>
      </c>
      <c r="F17" s="22"/>
    </row>
    <row r="18" spans="1:6">
      <c r="A18" s="98"/>
      <c r="B18" s="101"/>
      <c r="C18" s="61" t="s">
        <v>6</v>
      </c>
      <c r="D18" s="64">
        <f t="shared" ref="D18:E20" si="0">D28+D88</f>
        <v>23048.970000000005</v>
      </c>
      <c r="E18" s="64">
        <f t="shared" si="0"/>
        <v>23015.99</v>
      </c>
    </row>
    <row r="19" spans="1:6">
      <c r="A19" s="98"/>
      <c r="B19" s="101"/>
      <c r="C19" s="61" t="s">
        <v>57</v>
      </c>
      <c r="D19" s="64">
        <f t="shared" si="0"/>
        <v>0</v>
      </c>
      <c r="E19" s="64">
        <f t="shared" si="0"/>
        <v>0</v>
      </c>
    </row>
    <row r="20" spans="1:6">
      <c r="A20" s="98"/>
      <c r="B20" s="101"/>
      <c r="C20" s="61" t="s">
        <v>7</v>
      </c>
      <c r="D20" s="64">
        <f t="shared" si="0"/>
        <v>10471.11</v>
      </c>
      <c r="E20" s="64">
        <f t="shared" si="0"/>
        <v>10471.11</v>
      </c>
    </row>
    <row r="21" spans="1:6">
      <c r="A21" s="98"/>
      <c r="B21" s="101"/>
      <c r="C21" s="61" t="s">
        <v>54</v>
      </c>
      <c r="D21" s="64"/>
      <c r="E21" s="58"/>
    </row>
    <row r="22" spans="1:6">
      <c r="A22" s="98"/>
      <c r="B22" s="101"/>
      <c r="C22" s="61" t="s">
        <v>55</v>
      </c>
      <c r="D22" s="64">
        <f t="shared" ref="D22:E22" si="1">D32+D92</f>
        <v>16757.29</v>
      </c>
      <c r="E22" s="64">
        <f t="shared" si="1"/>
        <v>16754.25</v>
      </c>
    </row>
    <row r="23" spans="1:6">
      <c r="A23" s="98"/>
      <c r="B23" s="101"/>
      <c r="C23" s="61" t="s">
        <v>56</v>
      </c>
      <c r="D23" s="64">
        <f t="shared" ref="D23" si="2">D33+D93</f>
        <v>0</v>
      </c>
      <c r="E23" s="64">
        <f t="shared" ref="E23:E26" si="3">E33+E93</f>
        <v>0</v>
      </c>
    </row>
    <row r="24" spans="1:6">
      <c r="A24" s="98"/>
      <c r="B24" s="101"/>
      <c r="C24" s="61" t="s">
        <v>92</v>
      </c>
      <c r="D24" s="64">
        <f t="shared" ref="D24" si="4">D34+D94</f>
        <v>16762.79</v>
      </c>
      <c r="E24" s="64">
        <f t="shared" si="3"/>
        <v>16732.849999999999</v>
      </c>
    </row>
    <row r="25" spans="1:6">
      <c r="A25" s="98"/>
      <c r="B25" s="101"/>
      <c r="C25" s="61" t="s">
        <v>63</v>
      </c>
      <c r="D25" s="64">
        <f t="shared" ref="D25" si="5">D35+D95</f>
        <v>981.3</v>
      </c>
      <c r="E25" s="64">
        <f t="shared" si="3"/>
        <v>981.3</v>
      </c>
    </row>
    <row r="26" spans="1:6" ht="15.75" customHeight="1">
      <c r="A26" s="99"/>
      <c r="B26" s="102"/>
      <c r="C26" s="61" t="s">
        <v>109</v>
      </c>
      <c r="D26" s="41">
        <f t="shared" ref="D26" si="6">D36+D96</f>
        <v>0</v>
      </c>
      <c r="E26" s="41">
        <f t="shared" si="3"/>
        <v>0</v>
      </c>
    </row>
    <row r="27" spans="1:6" ht="15" customHeight="1">
      <c r="A27" s="86" t="s">
        <v>1</v>
      </c>
      <c r="B27" s="90" t="s">
        <v>71</v>
      </c>
      <c r="C27" s="24" t="s">
        <v>46</v>
      </c>
      <c r="D27" s="65">
        <f>D28+D29+D30+D35</f>
        <v>32274.930000000004</v>
      </c>
      <c r="E27" s="65">
        <f>E28+E29+E30+E35</f>
        <v>32244.99</v>
      </c>
    </row>
    <row r="28" spans="1:6" ht="12" customHeight="1">
      <c r="A28" s="87"/>
      <c r="B28" s="91"/>
      <c r="C28" s="24" t="s">
        <v>6</v>
      </c>
      <c r="D28" s="65">
        <f t="shared" ref="D28:E30" si="7">D38+D48+D58+D68+D78</f>
        <v>20822.520000000004</v>
      </c>
      <c r="E28" s="65">
        <f t="shared" si="7"/>
        <v>20792.580000000002</v>
      </c>
    </row>
    <row r="29" spans="1:6" ht="12" customHeight="1">
      <c r="A29" s="87"/>
      <c r="B29" s="91"/>
      <c r="C29" s="24" t="s">
        <v>57</v>
      </c>
      <c r="D29" s="65">
        <f t="shared" si="7"/>
        <v>0</v>
      </c>
      <c r="E29" s="65">
        <f t="shared" si="7"/>
        <v>0</v>
      </c>
    </row>
    <row r="30" spans="1:6" ht="12.75" customHeight="1">
      <c r="A30" s="87"/>
      <c r="B30" s="91"/>
      <c r="C30" s="24" t="s">
        <v>7</v>
      </c>
      <c r="D30" s="65">
        <f t="shared" si="7"/>
        <v>10471.11</v>
      </c>
      <c r="E30" s="65">
        <f t="shared" si="7"/>
        <v>10471.11</v>
      </c>
    </row>
    <row r="31" spans="1:6" ht="11.25" customHeight="1">
      <c r="A31" s="87"/>
      <c r="B31" s="91"/>
      <c r="C31" s="24" t="s">
        <v>54</v>
      </c>
      <c r="D31" s="65"/>
      <c r="E31" s="59"/>
    </row>
    <row r="32" spans="1:6" ht="13.5" customHeight="1">
      <c r="A32" s="88"/>
      <c r="B32" s="92"/>
      <c r="C32" s="24" t="s">
        <v>55</v>
      </c>
      <c r="D32" s="65">
        <f t="shared" ref="D32:E32" si="8">D42+D52+D62+D72+D82</f>
        <v>14530.84</v>
      </c>
      <c r="E32" s="65">
        <f t="shared" si="8"/>
        <v>14530.84</v>
      </c>
    </row>
    <row r="33" spans="1:5" ht="12.75" customHeight="1">
      <c r="A33" s="88"/>
      <c r="B33" s="92"/>
      <c r="C33" s="24" t="s">
        <v>56</v>
      </c>
      <c r="D33" s="65">
        <f t="shared" ref="D33" si="9">D43+D53+D63+D73+D83</f>
        <v>0</v>
      </c>
      <c r="E33" s="65">
        <f>E43+E53+E63+E73</f>
        <v>0</v>
      </c>
    </row>
    <row r="34" spans="1:5" ht="12.75" customHeight="1">
      <c r="A34" s="88"/>
      <c r="B34" s="92"/>
      <c r="C34" s="24" t="s">
        <v>92</v>
      </c>
      <c r="D34" s="65">
        <f t="shared" ref="D34" si="10">D44+D54+D64+D74+D84</f>
        <v>16762.79</v>
      </c>
      <c r="E34" s="65">
        <f>E44+E54+E64+E74+E84</f>
        <v>16732.849999999999</v>
      </c>
    </row>
    <row r="35" spans="1:5" ht="12.75" customHeight="1">
      <c r="A35" s="88"/>
      <c r="B35" s="92"/>
      <c r="C35" s="24" t="s">
        <v>63</v>
      </c>
      <c r="D35" s="65">
        <f t="shared" ref="D35" si="11">D45+D55+D65+D75+D85</f>
        <v>981.3</v>
      </c>
      <c r="E35" s="65">
        <f>E45+E55+E65+E75</f>
        <v>981.3</v>
      </c>
    </row>
    <row r="36" spans="1:5" ht="15.75" customHeight="1">
      <c r="A36" s="89"/>
      <c r="B36" s="93"/>
      <c r="C36" s="24" t="s">
        <v>109</v>
      </c>
      <c r="D36" s="65">
        <f t="shared" ref="D36" si="12">D46+D56+D66+D76+D86</f>
        <v>0</v>
      </c>
      <c r="E36" s="65">
        <f>E46+E56+E66+E76</f>
        <v>0</v>
      </c>
    </row>
    <row r="37" spans="1:5">
      <c r="A37" s="94" t="s">
        <v>12</v>
      </c>
      <c r="B37" s="94" t="s">
        <v>82</v>
      </c>
      <c r="C37" s="25" t="s">
        <v>46</v>
      </c>
      <c r="D37" s="63">
        <f>D38+D39+D40+D45</f>
        <v>13123.22</v>
      </c>
      <c r="E37" s="63">
        <f>E38+E39+E40+E45</f>
        <v>13093.28</v>
      </c>
    </row>
    <row r="38" spans="1:5">
      <c r="A38" s="95"/>
      <c r="B38" s="95"/>
      <c r="C38" s="25" t="s">
        <v>6</v>
      </c>
      <c r="D38" s="63">
        <v>13123.22</v>
      </c>
      <c r="E38" s="62">
        <v>13093.28</v>
      </c>
    </row>
    <row r="39" spans="1:5">
      <c r="A39" s="95"/>
      <c r="B39" s="95"/>
      <c r="C39" s="25" t="s">
        <v>57</v>
      </c>
      <c r="D39" s="63">
        <v>0</v>
      </c>
      <c r="E39" s="62">
        <v>0</v>
      </c>
    </row>
    <row r="40" spans="1:5">
      <c r="A40" s="95"/>
      <c r="B40" s="95"/>
      <c r="C40" s="25" t="s">
        <v>7</v>
      </c>
      <c r="D40" s="63">
        <v>0</v>
      </c>
      <c r="E40" s="62">
        <v>0</v>
      </c>
    </row>
    <row r="41" spans="1:5">
      <c r="A41" s="95"/>
      <c r="B41" s="95"/>
      <c r="C41" s="25" t="s">
        <v>54</v>
      </c>
      <c r="D41" s="46"/>
      <c r="E41" s="47"/>
    </row>
    <row r="42" spans="1:5">
      <c r="A42" s="95"/>
      <c r="B42" s="95"/>
      <c r="C42" s="25" t="s">
        <v>55</v>
      </c>
      <c r="D42" s="63">
        <v>0</v>
      </c>
      <c r="E42" s="62">
        <v>0</v>
      </c>
    </row>
    <row r="43" spans="1:5">
      <c r="A43" s="95"/>
      <c r="B43" s="95"/>
      <c r="C43" s="25" t="s">
        <v>56</v>
      </c>
      <c r="D43" s="63">
        <v>0</v>
      </c>
      <c r="E43" s="62">
        <v>0</v>
      </c>
    </row>
    <row r="44" spans="1:5">
      <c r="A44" s="95"/>
      <c r="B44" s="95"/>
      <c r="C44" s="25" t="s">
        <v>92</v>
      </c>
      <c r="D44" s="63">
        <v>13123.22</v>
      </c>
      <c r="E44" s="62">
        <v>13093.28</v>
      </c>
    </row>
    <row r="45" spans="1:5">
      <c r="A45" s="95"/>
      <c r="B45" s="95"/>
      <c r="C45" s="25" t="s">
        <v>63</v>
      </c>
      <c r="D45" s="63">
        <v>0</v>
      </c>
      <c r="E45" s="62">
        <v>0</v>
      </c>
    </row>
    <row r="46" spans="1:5">
      <c r="A46" s="96"/>
      <c r="B46" s="96"/>
      <c r="C46" s="25" t="s">
        <v>109</v>
      </c>
      <c r="D46" s="66">
        <v>0</v>
      </c>
      <c r="E46" s="66">
        <v>0</v>
      </c>
    </row>
    <row r="47" spans="1:5">
      <c r="A47" s="94" t="s">
        <v>13</v>
      </c>
      <c r="B47" s="94" t="s">
        <v>89</v>
      </c>
      <c r="C47" s="25" t="s">
        <v>46</v>
      </c>
      <c r="D47" s="63">
        <f>D48+D49+D50+D55</f>
        <v>2230.65</v>
      </c>
      <c r="E47" s="63">
        <f>E48+E49+E50+E55</f>
        <v>2230.65</v>
      </c>
    </row>
    <row r="48" spans="1:5">
      <c r="A48" s="95"/>
      <c r="B48" s="95"/>
      <c r="C48" s="25" t="s">
        <v>6</v>
      </c>
      <c r="D48" s="63">
        <v>2230.65</v>
      </c>
      <c r="E48" s="62">
        <v>2230.65</v>
      </c>
    </row>
    <row r="49" spans="1:5">
      <c r="A49" s="95"/>
      <c r="B49" s="95"/>
      <c r="C49" s="25" t="s">
        <v>57</v>
      </c>
      <c r="D49" s="63">
        <v>0</v>
      </c>
      <c r="E49" s="62">
        <v>0</v>
      </c>
    </row>
    <row r="50" spans="1:5">
      <c r="A50" s="95"/>
      <c r="B50" s="95"/>
      <c r="C50" s="25" t="s">
        <v>7</v>
      </c>
      <c r="D50" s="63">
        <v>0</v>
      </c>
      <c r="E50" s="62">
        <v>0</v>
      </c>
    </row>
    <row r="51" spans="1:5">
      <c r="A51" s="95"/>
      <c r="B51" s="95"/>
      <c r="C51" s="25" t="s">
        <v>54</v>
      </c>
      <c r="D51" s="46"/>
      <c r="E51" s="47"/>
    </row>
    <row r="52" spans="1:5">
      <c r="A52" s="95"/>
      <c r="B52" s="95"/>
      <c r="C52" s="25" t="s">
        <v>55</v>
      </c>
      <c r="D52" s="63">
        <v>0</v>
      </c>
      <c r="E52" s="62">
        <v>0</v>
      </c>
    </row>
    <row r="53" spans="1:5">
      <c r="A53" s="95"/>
      <c r="B53" s="95"/>
      <c r="C53" s="25" t="s">
        <v>56</v>
      </c>
      <c r="D53" s="63">
        <v>0</v>
      </c>
      <c r="E53" s="62">
        <v>0</v>
      </c>
    </row>
    <row r="54" spans="1:5">
      <c r="A54" s="95"/>
      <c r="B54" s="95"/>
      <c r="C54" s="25" t="s">
        <v>92</v>
      </c>
      <c r="D54" s="63">
        <v>2230.65</v>
      </c>
      <c r="E54" s="62">
        <v>2230.65</v>
      </c>
    </row>
    <row r="55" spans="1:5">
      <c r="A55" s="95"/>
      <c r="B55" s="95"/>
      <c r="C55" s="25" t="s">
        <v>63</v>
      </c>
      <c r="D55" s="63">
        <v>0</v>
      </c>
      <c r="E55" s="62">
        <v>0</v>
      </c>
    </row>
    <row r="56" spans="1:5">
      <c r="A56" s="96"/>
      <c r="B56" s="96"/>
      <c r="C56" s="25" t="s">
        <v>109</v>
      </c>
      <c r="D56" s="66">
        <v>0</v>
      </c>
      <c r="E56" s="66">
        <v>0</v>
      </c>
    </row>
    <row r="57" spans="1:5">
      <c r="A57" s="94" t="s">
        <v>14</v>
      </c>
      <c r="B57" s="94" t="s">
        <v>84</v>
      </c>
      <c r="C57" s="25" t="s">
        <v>46</v>
      </c>
      <c r="D57" s="63">
        <f>D58+D59+D60+D65</f>
        <v>1408.92</v>
      </c>
      <c r="E57" s="63">
        <f>E58+E59+E60+E65</f>
        <v>1408.92</v>
      </c>
    </row>
    <row r="58" spans="1:5">
      <c r="A58" s="95"/>
      <c r="B58" s="95"/>
      <c r="C58" s="25" t="s">
        <v>6</v>
      </c>
      <c r="D58" s="63">
        <v>1408.92</v>
      </c>
      <c r="E58" s="62">
        <v>1408.92</v>
      </c>
    </row>
    <row r="59" spans="1:5">
      <c r="A59" s="95"/>
      <c r="B59" s="95"/>
      <c r="C59" s="25" t="s">
        <v>57</v>
      </c>
      <c r="D59" s="63">
        <v>0</v>
      </c>
      <c r="E59" s="62">
        <v>0</v>
      </c>
    </row>
    <row r="60" spans="1:5">
      <c r="A60" s="95"/>
      <c r="B60" s="95"/>
      <c r="C60" s="25" t="s">
        <v>7</v>
      </c>
      <c r="D60" s="63">
        <v>0</v>
      </c>
      <c r="E60" s="62">
        <v>0</v>
      </c>
    </row>
    <row r="61" spans="1:5">
      <c r="A61" s="95"/>
      <c r="B61" s="95"/>
      <c r="C61" s="25" t="s">
        <v>54</v>
      </c>
      <c r="D61" s="46"/>
      <c r="E61" s="47"/>
    </row>
    <row r="62" spans="1:5">
      <c r="A62" s="95"/>
      <c r="B62" s="95"/>
      <c r="C62" s="25" t="s">
        <v>55</v>
      </c>
      <c r="D62" s="63">
        <v>0</v>
      </c>
      <c r="E62" s="62">
        <v>0</v>
      </c>
    </row>
    <row r="63" spans="1:5">
      <c r="A63" s="95"/>
      <c r="B63" s="95"/>
      <c r="C63" s="25" t="s">
        <v>56</v>
      </c>
      <c r="D63" s="63">
        <v>0</v>
      </c>
      <c r="E63" s="62">
        <v>0</v>
      </c>
    </row>
    <row r="64" spans="1:5">
      <c r="A64" s="95"/>
      <c r="B64" s="95"/>
      <c r="C64" s="25" t="s">
        <v>92</v>
      </c>
      <c r="D64" s="63">
        <v>1408.92</v>
      </c>
      <c r="E64" s="62">
        <v>1408.92</v>
      </c>
    </row>
    <row r="65" spans="1:5">
      <c r="A65" s="95"/>
      <c r="B65" s="95"/>
      <c r="C65" s="25" t="s">
        <v>63</v>
      </c>
      <c r="D65" s="63">
        <v>0</v>
      </c>
      <c r="E65" s="62">
        <v>0</v>
      </c>
    </row>
    <row r="66" spans="1:5">
      <c r="A66" s="96"/>
      <c r="B66" s="96"/>
      <c r="C66" s="25" t="s">
        <v>109</v>
      </c>
      <c r="D66" s="66">
        <v>0</v>
      </c>
      <c r="E66" s="66">
        <v>0</v>
      </c>
    </row>
    <row r="67" spans="1:5">
      <c r="A67" s="94" t="s">
        <v>64</v>
      </c>
      <c r="B67" s="94" t="s">
        <v>110</v>
      </c>
      <c r="C67" s="25" t="s">
        <v>46</v>
      </c>
      <c r="D67" s="63">
        <f>D68+D69+D70+D75</f>
        <v>9509.67</v>
      </c>
      <c r="E67" s="63">
        <f>E68+E69+E70+E75</f>
        <v>9509.67</v>
      </c>
    </row>
    <row r="68" spans="1:5">
      <c r="A68" s="95"/>
      <c r="B68" s="95"/>
      <c r="C68" s="25" t="s">
        <v>6</v>
      </c>
      <c r="D68" s="63">
        <v>3773.9</v>
      </c>
      <c r="E68" s="62">
        <v>3773.9</v>
      </c>
    </row>
    <row r="69" spans="1:5">
      <c r="A69" s="95"/>
      <c r="B69" s="95"/>
      <c r="C69" s="25" t="s">
        <v>57</v>
      </c>
      <c r="D69" s="63">
        <v>0</v>
      </c>
      <c r="E69" s="62">
        <v>0</v>
      </c>
    </row>
    <row r="70" spans="1:5">
      <c r="A70" s="95"/>
      <c r="B70" s="95"/>
      <c r="C70" s="25" t="s">
        <v>7</v>
      </c>
      <c r="D70" s="63">
        <v>4754.47</v>
      </c>
      <c r="E70" s="62">
        <v>4754.47</v>
      </c>
    </row>
    <row r="71" spans="1:5">
      <c r="A71" s="95"/>
      <c r="B71" s="95"/>
      <c r="C71" s="25" t="s">
        <v>54</v>
      </c>
      <c r="D71" s="46"/>
      <c r="E71" s="47"/>
    </row>
    <row r="72" spans="1:5">
      <c r="A72" s="95"/>
      <c r="B72" s="95"/>
      <c r="C72" s="25" t="s">
        <v>55</v>
      </c>
      <c r="D72" s="63">
        <v>8528.3700000000008</v>
      </c>
      <c r="E72" s="62">
        <v>8528.3700000000008</v>
      </c>
    </row>
    <row r="73" spans="1:5">
      <c r="A73" s="95"/>
      <c r="B73" s="95"/>
      <c r="C73" s="25" t="s">
        <v>56</v>
      </c>
      <c r="D73" s="63">
        <v>0</v>
      </c>
      <c r="E73" s="62">
        <v>0</v>
      </c>
    </row>
    <row r="74" spans="1:5">
      <c r="A74" s="95"/>
      <c r="B74" s="95"/>
      <c r="C74" s="25" t="s">
        <v>92</v>
      </c>
      <c r="D74" s="63">
        <v>0</v>
      </c>
      <c r="E74" s="62">
        <v>0</v>
      </c>
    </row>
    <row r="75" spans="1:5">
      <c r="A75" s="95"/>
      <c r="B75" s="95"/>
      <c r="C75" s="25" t="s">
        <v>63</v>
      </c>
      <c r="D75" s="63">
        <v>981.3</v>
      </c>
      <c r="E75" s="62">
        <v>981.3</v>
      </c>
    </row>
    <row r="76" spans="1:5">
      <c r="A76" s="96"/>
      <c r="B76" s="96"/>
      <c r="C76" s="25" t="s">
        <v>109</v>
      </c>
      <c r="D76" s="66">
        <v>0</v>
      </c>
      <c r="E76" s="66">
        <v>0</v>
      </c>
    </row>
    <row r="77" spans="1:5">
      <c r="A77" s="94" t="s">
        <v>65</v>
      </c>
      <c r="B77" s="94" t="s">
        <v>108</v>
      </c>
      <c r="C77" s="25" t="s">
        <v>46</v>
      </c>
      <c r="D77" s="63">
        <f>D78+D79+D80+D85</f>
        <v>6002.47</v>
      </c>
      <c r="E77" s="63">
        <f>E78+E79+E80+E85</f>
        <v>6002.47</v>
      </c>
    </row>
    <row r="78" spans="1:5">
      <c r="A78" s="95"/>
      <c r="B78" s="95"/>
      <c r="C78" s="25" t="s">
        <v>6</v>
      </c>
      <c r="D78" s="63">
        <v>285.83</v>
      </c>
      <c r="E78" s="62">
        <v>285.83</v>
      </c>
    </row>
    <row r="79" spans="1:5">
      <c r="A79" s="95"/>
      <c r="B79" s="95"/>
      <c r="C79" s="25" t="s">
        <v>57</v>
      </c>
      <c r="D79" s="63">
        <v>0</v>
      </c>
      <c r="E79" s="62">
        <v>0</v>
      </c>
    </row>
    <row r="80" spans="1:5">
      <c r="A80" s="95"/>
      <c r="B80" s="95"/>
      <c r="C80" s="25" t="s">
        <v>7</v>
      </c>
      <c r="D80" s="63">
        <v>5716.64</v>
      </c>
      <c r="E80" s="62">
        <v>5716.64</v>
      </c>
    </row>
    <row r="81" spans="1:5">
      <c r="A81" s="95"/>
      <c r="B81" s="95"/>
      <c r="C81" s="25" t="s">
        <v>54</v>
      </c>
      <c r="D81" s="46"/>
      <c r="E81" s="60"/>
    </row>
    <row r="82" spans="1:5">
      <c r="A82" s="95"/>
      <c r="B82" s="95"/>
      <c r="C82" s="25" t="s">
        <v>55</v>
      </c>
      <c r="D82" s="63">
        <v>6002.47</v>
      </c>
      <c r="E82" s="62">
        <v>6002.47</v>
      </c>
    </row>
    <row r="83" spans="1:5">
      <c r="A83" s="95"/>
      <c r="B83" s="95"/>
      <c r="C83" s="25" t="s">
        <v>56</v>
      </c>
      <c r="D83" s="63">
        <v>0</v>
      </c>
      <c r="E83" s="62">
        <v>0</v>
      </c>
    </row>
    <row r="84" spans="1:5">
      <c r="A84" s="95"/>
      <c r="B84" s="95"/>
      <c r="C84" s="25" t="s">
        <v>92</v>
      </c>
      <c r="D84" s="63">
        <v>0</v>
      </c>
      <c r="E84" s="62">
        <v>0</v>
      </c>
    </row>
    <row r="85" spans="1:5">
      <c r="A85" s="95"/>
      <c r="B85" s="95"/>
      <c r="C85" s="25" t="s">
        <v>63</v>
      </c>
      <c r="D85" s="63">
        <v>0</v>
      </c>
      <c r="E85" s="62">
        <v>0</v>
      </c>
    </row>
    <row r="86" spans="1:5">
      <c r="A86" s="96"/>
      <c r="B86" s="96"/>
      <c r="C86" s="25" t="s">
        <v>109</v>
      </c>
      <c r="D86" s="66">
        <v>0</v>
      </c>
      <c r="E86" s="66">
        <v>0</v>
      </c>
    </row>
    <row r="87" spans="1:5">
      <c r="A87" s="86" t="s">
        <v>2</v>
      </c>
      <c r="B87" s="90" t="s">
        <v>78</v>
      </c>
      <c r="C87" s="24" t="s">
        <v>46</v>
      </c>
      <c r="D87" s="65">
        <f>D88+D89+D90+D95</f>
        <v>2226.4499999999998</v>
      </c>
      <c r="E87" s="65">
        <f>E88+E89+E90+E95</f>
        <v>2223.41</v>
      </c>
    </row>
    <row r="88" spans="1:5">
      <c r="A88" s="87"/>
      <c r="B88" s="91"/>
      <c r="C88" s="24" t="s">
        <v>6</v>
      </c>
      <c r="D88" s="65">
        <f t="shared" ref="D88:E90" si="13">D98</f>
        <v>2226.4499999999998</v>
      </c>
      <c r="E88" s="65">
        <f t="shared" si="13"/>
        <v>2223.41</v>
      </c>
    </row>
    <row r="89" spans="1:5">
      <c r="A89" s="87"/>
      <c r="B89" s="91"/>
      <c r="C89" s="24" t="s">
        <v>57</v>
      </c>
      <c r="D89" s="65">
        <f t="shared" si="13"/>
        <v>0</v>
      </c>
      <c r="E89" s="65">
        <f t="shared" si="13"/>
        <v>0</v>
      </c>
    </row>
    <row r="90" spans="1:5">
      <c r="A90" s="87"/>
      <c r="B90" s="91"/>
      <c r="C90" s="24" t="s">
        <v>7</v>
      </c>
      <c r="D90" s="65">
        <f t="shared" si="13"/>
        <v>0</v>
      </c>
      <c r="E90" s="65">
        <f t="shared" si="13"/>
        <v>0</v>
      </c>
    </row>
    <row r="91" spans="1:5">
      <c r="A91" s="87"/>
      <c r="B91" s="91"/>
      <c r="C91" s="24" t="s">
        <v>54</v>
      </c>
      <c r="D91" s="59"/>
      <c r="E91" s="59"/>
    </row>
    <row r="92" spans="1:5">
      <c r="A92" s="88"/>
      <c r="B92" s="92"/>
      <c r="C92" s="24" t="s">
        <v>55</v>
      </c>
      <c r="D92" s="65">
        <f t="shared" ref="D92:E94" si="14">D102</f>
        <v>2226.4499999999998</v>
      </c>
      <c r="E92" s="65">
        <f t="shared" si="14"/>
        <v>2223.41</v>
      </c>
    </row>
    <row r="93" spans="1:5">
      <c r="A93" s="88"/>
      <c r="B93" s="92"/>
      <c r="C93" s="24" t="s">
        <v>56</v>
      </c>
      <c r="D93" s="65">
        <f t="shared" si="14"/>
        <v>0</v>
      </c>
      <c r="E93" s="65">
        <f t="shared" si="14"/>
        <v>0</v>
      </c>
    </row>
    <row r="94" spans="1:5">
      <c r="A94" s="88"/>
      <c r="B94" s="92"/>
      <c r="C94" s="24" t="s">
        <v>92</v>
      </c>
      <c r="D94" s="65">
        <f t="shared" si="14"/>
        <v>0</v>
      </c>
      <c r="E94" s="65">
        <f t="shared" si="14"/>
        <v>0</v>
      </c>
    </row>
    <row r="95" spans="1:5">
      <c r="A95" s="88"/>
      <c r="B95" s="92"/>
      <c r="C95" s="24" t="s">
        <v>63</v>
      </c>
      <c r="D95" s="65">
        <f>D105</f>
        <v>0</v>
      </c>
      <c r="E95" s="65">
        <f>E105</f>
        <v>0</v>
      </c>
    </row>
    <row r="96" spans="1:5" ht="15.75" customHeight="1">
      <c r="A96" s="89"/>
      <c r="B96" s="93"/>
      <c r="C96" s="24" t="s">
        <v>109</v>
      </c>
      <c r="D96" s="65">
        <f>D106</f>
        <v>0</v>
      </c>
      <c r="E96" s="65">
        <f>E106</f>
        <v>0</v>
      </c>
    </row>
    <row r="97" spans="1:5">
      <c r="A97" s="94" t="s">
        <v>3</v>
      </c>
      <c r="B97" s="94" t="s">
        <v>90</v>
      </c>
      <c r="C97" s="25" t="s">
        <v>46</v>
      </c>
      <c r="D97" s="63">
        <f>D98+D99+D100+D105</f>
        <v>2226.4499999999998</v>
      </c>
      <c r="E97" s="63">
        <f>E98+E99+E100+E105</f>
        <v>2223.41</v>
      </c>
    </row>
    <row r="98" spans="1:5">
      <c r="A98" s="95"/>
      <c r="B98" s="95"/>
      <c r="C98" s="25" t="s">
        <v>6</v>
      </c>
      <c r="D98" s="63">
        <v>2226.4499999999998</v>
      </c>
      <c r="E98" s="62">
        <v>2223.41</v>
      </c>
    </row>
    <row r="99" spans="1:5">
      <c r="A99" s="95"/>
      <c r="B99" s="95"/>
      <c r="C99" s="25" t="s">
        <v>57</v>
      </c>
      <c r="D99" s="63">
        <v>0</v>
      </c>
      <c r="E99" s="62">
        <v>0</v>
      </c>
    </row>
    <row r="100" spans="1:5">
      <c r="A100" s="95"/>
      <c r="B100" s="95"/>
      <c r="C100" s="25" t="s">
        <v>7</v>
      </c>
      <c r="D100" s="63">
        <v>0</v>
      </c>
      <c r="E100" s="62">
        <v>0</v>
      </c>
    </row>
    <row r="101" spans="1:5">
      <c r="A101" s="95"/>
      <c r="B101" s="95"/>
      <c r="C101" s="25" t="s">
        <v>54</v>
      </c>
      <c r="D101" s="46"/>
      <c r="E101" s="47"/>
    </row>
    <row r="102" spans="1:5">
      <c r="A102" s="95"/>
      <c r="B102" s="95"/>
      <c r="C102" s="25" t="s">
        <v>55</v>
      </c>
      <c r="D102" s="63">
        <v>2226.4499999999998</v>
      </c>
      <c r="E102" s="62">
        <v>2223.41</v>
      </c>
    </row>
    <row r="103" spans="1:5">
      <c r="A103" s="95"/>
      <c r="B103" s="95"/>
      <c r="C103" s="25" t="s">
        <v>56</v>
      </c>
      <c r="D103" s="63">
        <v>0</v>
      </c>
      <c r="E103" s="62">
        <v>0</v>
      </c>
    </row>
    <row r="104" spans="1:5">
      <c r="A104" s="95"/>
      <c r="B104" s="95"/>
      <c r="C104" s="25" t="s">
        <v>92</v>
      </c>
      <c r="D104" s="63">
        <v>0</v>
      </c>
      <c r="E104" s="62">
        <v>0</v>
      </c>
    </row>
    <row r="105" spans="1:5">
      <c r="A105" s="95"/>
      <c r="B105" s="95"/>
      <c r="C105" s="25" t="s">
        <v>63</v>
      </c>
      <c r="D105" s="63">
        <v>0</v>
      </c>
      <c r="E105" s="62">
        <v>0</v>
      </c>
    </row>
    <row r="106" spans="1:5">
      <c r="A106" s="96"/>
      <c r="B106" s="96"/>
      <c r="C106" s="25" t="s">
        <v>109</v>
      </c>
      <c r="D106" s="66">
        <v>0</v>
      </c>
      <c r="E106" s="66">
        <v>0</v>
      </c>
    </row>
  </sheetData>
  <mergeCells count="21">
    <mergeCell ref="B11:E11"/>
    <mergeCell ref="A37:A46"/>
    <mergeCell ref="B37:B46"/>
    <mergeCell ref="A17:A26"/>
    <mergeCell ref="B17:B26"/>
    <mergeCell ref="A27:A36"/>
    <mergeCell ref="B27:B36"/>
    <mergeCell ref="B10:C10"/>
    <mergeCell ref="B12:C12"/>
    <mergeCell ref="A47:A56"/>
    <mergeCell ref="B47:B56"/>
    <mergeCell ref="A57:A66"/>
    <mergeCell ref="B57:B66"/>
    <mergeCell ref="A67:A76"/>
    <mergeCell ref="B67:B76"/>
    <mergeCell ref="A77:A86"/>
    <mergeCell ref="B77:B86"/>
    <mergeCell ref="A87:A96"/>
    <mergeCell ref="B87:B96"/>
    <mergeCell ref="A97:A106"/>
    <mergeCell ref="B97:B106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3"/>
  <sheetViews>
    <sheetView view="pageLayout" zoomScale="73" zoomScaleNormal="86" zoomScaleSheetLayoutView="86" zoomScalePageLayoutView="73" workbookViewId="0">
      <selection activeCell="B32" sqref="B32"/>
    </sheetView>
  </sheetViews>
  <sheetFormatPr defaultColWidth="9.140625"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4"/>
    </row>
    <row r="2" spans="1:7">
      <c r="C2" s="4"/>
    </row>
    <row r="3" spans="1:7">
      <c r="C3" s="4"/>
      <c r="G3" s="5" t="s">
        <v>33</v>
      </c>
    </row>
    <row r="4" spans="1:7">
      <c r="C4" s="4"/>
      <c r="G4" s="5" t="s">
        <v>22</v>
      </c>
    </row>
    <row r="5" spans="1:7">
      <c r="C5" s="4"/>
      <c r="G5" s="5" t="s">
        <v>23</v>
      </c>
    </row>
    <row r="6" spans="1:7">
      <c r="C6" s="4"/>
      <c r="G6" s="5" t="s">
        <v>24</v>
      </c>
    </row>
    <row r="7" spans="1:7">
      <c r="C7" s="4"/>
      <c r="G7" s="5" t="s">
        <v>49</v>
      </c>
    </row>
    <row r="8" spans="1:7">
      <c r="C8" s="4"/>
      <c r="G8" s="5" t="s">
        <v>52</v>
      </c>
    </row>
    <row r="9" spans="1:7">
      <c r="C9" s="4"/>
    </row>
    <row r="10" spans="1:7">
      <c r="C10" s="4"/>
      <c r="G10" s="5" t="s">
        <v>34</v>
      </c>
    </row>
    <row r="11" spans="1:7">
      <c r="B11" s="114" t="s">
        <v>35</v>
      </c>
      <c r="C11" s="114"/>
      <c r="D11" s="114"/>
      <c r="E11" s="114"/>
      <c r="F11" s="114"/>
      <c r="G11" s="114"/>
    </row>
    <row r="12" spans="1:7" ht="31.5" customHeight="1">
      <c r="B12" s="138" t="s">
        <v>141</v>
      </c>
      <c r="C12" s="139"/>
      <c r="D12" s="139"/>
      <c r="E12" s="139"/>
      <c r="F12" s="139"/>
      <c r="G12" s="139"/>
    </row>
    <row r="13" spans="1:7">
      <c r="B13" s="114"/>
      <c r="C13" s="114"/>
      <c r="D13" s="114"/>
      <c r="E13" s="114"/>
      <c r="F13" s="114"/>
      <c r="G13" s="114"/>
    </row>
    <row r="14" spans="1:7">
      <c r="B14" s="6"/>
      <c r="C14" s="6"/>
      <c r="D14" s="6"/>
      <c r="E14" s="6"/>
      <c r="F14" s="6"/>
      <c r="G14" s="6"/>
    </row>
    <row r="15" spans="1:7" ht="9" customHeight="1"/>
    <row r="16" spans="1:7" ht="30.75" customHeight="1">
      <c r="A16" s="128" t="s">
        <v>8</v>
      </c>
      <c r="B16" s="123" t="s">
        <v>36</v>
      </c>
      <c r="C16" s="123" t="s">
        <v>37</v>
      </c>
      <c r="D16" s="120" t="s">
        <v>53</v>
      </c>
      <c r="E16" s="121"/>
      <c r="F16" s="122"/>
      <c r="G16" s="123" t="s">
        <v>39</v>
      </c>
    </row>
    <row r="17" spans="1:7" ht="15.75" customHeight="1">
      <c r="A17" s="129"/>
      <c r="B17" s="124"/>
      <c r="C17" s="124"/>
      <c r="D17" s="123" t="s">
        <v>38</v>
      </c>
      <c r="E17" s="126" t="s">
        <v>16</v>
      </c>
      <c r="F17" s="127"/>
      <c r="G17" s="124"/>
    </row>
    <row r="18" spans="1:7" ht="32.25" customHeight="1">
      <c r="A18" s="130"/>
      <c r="B18" s="125"/>
      <c r="C18" s="125"/>
      <c r="D18" s="125"/>
      <c r="E18" s="37" t="s">
        <v>17</v>
      </c>
      <c r="F18" s="36" t="s">
        <v>18</v>
      </c>
      <c r="G18" s="125"/>
    </row>
    <row r="19" spans="1:7" ht="16.5" customHeight="1">
      <c r="A19" s="28">
        <v>1</v>
      </c>
      <c r="B19" s="28">
        <v>2</v>
      </c>
      <c r="C19" s="28">
        <v>3</v>
      </c>
      <c r="D19" s="28">
        <v>4</v>
      </c>
      <c r="E19" s="29">
        <v>5</v>
      </c>
      <c r="F19" s="30">
        <v>6</v>
      </c>
      <c r="G19" s="30">
        <v>7</v>
      </c>
    </row>
    <row r="20" spans="1:7" ht="16.5" customHeight="1">
      <c r="A20" s="115" t="s">
        <v>67</v>
      </c>
      <c r="B20" s="116"/>
      <c r="C20" s="116"/>
      <c r="D20" s="116"/>
      <c r="E20" s="116"/>
      <c r="F20" s="116"/>
      <c r="G20" s="117"/>
    </row>
    <row r="21" spans="1:7" ht="19.5" customHeight="1">
      <c r="A21" s="106" t="s">
        <v>68</v>
      </c>
      <c r="B21" s="118"/>
      <c r="C21" s="118"/>
      <c r="D21" s="118"/>
      <c r="E21" s="118"/>
      <c r="F21" s="118"/>
      <c r="G21" s="119"/>
    </row>
    <row r="22" spans="1:7" ht="42" customHeight="1">
      <c r="A22" s="78"/>
      <c r="B22" s="74" t="s">
        <v>69</v>
      </c>
      <c r="C22" s="67" t="s">
        <v>19</v>
      </c>
      <c r="D22" s="31">
        <v>39.799999999999997</v>
      </c>
      <c r="E22" s="31">
        <v>40.5</v>
      </c>
      <c r="F22" s="31">
        <v>45</v>
      </c>
      <c r="G22" s="21" t="s">
        <v>123</v>
      </c>
    </row>
    <row r="23" spans="1:7" ht="42" customHeight="1">
      <c r="A23" s="78"/>
      <c r="B23" s="26" t="s">
        <v>70</v>
      </c>
      <c r="C23" s="77" t="s">
        <v>20</v>
      </c>
      <c r="D23" s="31">
        <v>47</v>
      </c>
      <c r="E23" s="31">
        <v>48</v>
      </c>
      <c r="F23" s="31">
        <v>54</v>
      </c>
      <c r="G23" s="21" t="s">
        <v>124</v>
      </c>
    </row>
    <row r="24" spans="1:7" ht="16.5" customHeight="1">
      <c r="A24" s="106" t="s">
        <v>71</v>
      </c>
      <c r="B24" s="104"/>
      <c r="C24" s="104"/>
      <c r="D24" s="104"/>
      <c r="E24" s="104"/>
      <c r="F24" s="104"/>
      <c r="G24" s="105"/>
    </row>
    <row r="25" spans="1:7" ht="19.5" customHeight="1">
      <c r="A25" s="106" t="s">
        <v>72</v>
      </c>
      <c r="B25" s="104"/>
      <c r="C25" s="104"/>
      <c r="D25" s="107"/>
      <c r="E25" s="107"/>
      <c r="F25" s="104"/>
      <c r="G25" s="105"/>
    </row>
    <row r="26" spans="1:7" ht="28.5" customHeight="1">
      <c r="A26" s="34" t="s">
        <v>1</v>
      </c>
      <c r="B26" s="26" t="s">
        <v>73</v>
      </c>
      <c r="C26" s="34" t="s">
        <v>74</v>
      </c>
      <c r="D26" s="69">
        <v>12711.67</v>
      </c>
      <c r="E26" s="69">
        <v>10100</v>
      </c>
      <c r="F26" s="79">
        <v>13235.05</v>
      </c>
      <c r="G26" s="33" t="s">
        <v>125</v>
      </c>
    </row>
    <row r="27" spans="1:7" ht="32.25" customHeight="1">
      <c r="A27" s="72" t="s">
        <v>2</v>
      </c>
      <c r="B27" s="73" t="s">
        <v>75</v>
      </c>
      <c r="C27" s="34" t="s">
        <v>19</v>
      </c>
      <c r="D27" s="35">
        <v>67.86</v>
      </c>
      <c r="E27" s="35">
        <v>67.5</v>
      </c>
      <c r="F27" s="31">
        <v>72</v>
      </c>
      <c r="G27" s="33" t="s">
        <v>126</v>
      </c>
    </row>
    <row r="28" spans="1:7" ht="17.25" customHeight="1">
      <c r="A28" s="106" t="s">
        <v>76</v>
      </c>
      <c r="B28" s="104"/>
      <c r="C28" s="104"/>
      <c r="D28" s="107"/>
      <c r="E28" s="107"/>
      <c r="F28" s="104"/>
      <c r="G28" s="105"/>
    </row>
    <row r="29" spans="1:7" ht="53.25" customHeight="1">
      <c r="A29" s="80" t="s">
        <v>47</v>
      </c>
      <c r="B29" s="23" t="s">
        <v>77</v>
      </c>
      <c r="C29" s="27" t="s">
        <v>19</v>
      </c>
      <c r="D29" s="69">
        <v>46.53</v>
      </c>
      <c r="E29" s="69">
        <v>39.9</v>
      </c>
      <c r="F29" s="27">
        <v>49.3</v>
      </c>
      <c r="G29" s="68" t="s">
        <v>127</v>
      </c>
    </row>
    <row r="30" spans="1:7" ht="31.5" customHeight="1"/>
    <row r="31" spans="1:7" ht="32.25" customHeight="1"/>
    <row r="32" spans="1:7" ht="17.25" customHeight="1"/>
    <row r="33" ht="45.75" customHeight="1"/>
    <row r="34" ht="74.25" customHeight="1"/>
    <row r="35" ht="15.75" customHeight="1"/>
    <row r="36" ht="32.25" customHeight="1"/>
    <row r="37" ht="32.25" customHeight="1"/>
    <row r="38" ht="32.25" customHeight="1"/>
    <row r="39" ht="22.5" customHeight="1"/>
    <row r="40" ht="48" customHeight="1"/>
    <row r="41" ht="21" customHeight="1"/>
    <row r="42" ht="21.75" customHeight="1"/>
    <row r="43" ht="19.5" customHeight="1"/>
    <row r="44" ht="21.75" customHeight="1"/>
    <row r="45" ht="32.25" customHeight="1"/>
    <row r="46" ht="21.75" customHeight="1"/>
    <row r="47" ht="46.5" customHeight="1"/>
    <row r="48" ht="75.75" customHeight="1"/>
    <row r="49" ht="18" customHeight="1"/>
    <row r="50" ht="15.75" customHeight="1"/>
    <row r="51" ht="47.25" customHeight="1"/>
    <row r="52" ht="18" customHeight="1"/>
    <row r="53" ht="17.25" customHeight="1"/>
    <row r="54" ht="30.75" customHeight="1"/>
    <row r="55" ht="45" customHeight="1"/>
    <row r="56" ht="48" customHeight="1"/>
    <row r="57" ht="46.5" customHeight="1"/>
    <row r="58" ht="45" customHeight="1"/>
    <row r="59" ht="17.25" customHeight="1"/>
    <row r="60" ht="47.25" customHeight="1"/>
    <row r="61" ht="26.25" customHeight="1"/>
    <row r="63" ht="14.25" customHeight="1"/>
    <row r="64" ht="45" customHeight="1"/>
    <row r="65" ht="18" customHeight="1"/>
    <row r="66" ht="18" customHeight="1"/>
    <row r="67" ht="28.5" customHeight="1"/>
    <row r="68" ht="16.5" customHeight="1"/>
    <row r="69" ht="29.25" customHeight="1"/>
    <row r="70" ht="17.25" customHeight="1"/>
    <row r="71" ht="16.5" customHeight="1"/>
    <row r="72" ht="15" customHeight="1"/>
    <row r="73" ht="27.75" customHeight="1"/>
    <row r="74" ht="15" customHeight="1"/>
    <row r="75" ht="43.5" customHeight="1"/>
    <row r="76" ht="17.25" customHeight="1"/>
    <row r="77" ht="61.5" customHeight="1"/>
    <row r="78" ht="62.25" customHeight="1"/>
    <row r="79" ht="15.75" customHeight="1"/>
    <row r="80" ht="30" customHeight="1"/>
    <row r="81" ht="75.75" customHeight="1"/>
    <row r="82" ht="30" customHeight="1"/>
    <row r="83" ht="47.25" customHeight="1"/>
  </sheetData>
  <mergeCells count="15">
    <mergeCell ref="B12:G12"/>
    <mergeCell ref="A20:G20"/>
    <mergeCell ref="A21:G21"/>
    <mergeCell ref="A28:G28"/>
    <mergeCell ref="A25:G25"/>
    <mergeCell ref="A24:G24"/>
    <mergeCell ref="C16:C18"/>
    <mergeCell ref="E17:F17"/>
    <mergeCell ref="A16:A18"/>
    <mergeCell ref="B16:B18"/>
    <mergeCell ref="B11:G11"/>
    <mergeCell ref="B13:G13"/>
    <mergeCell ref="D16:F16"/>
    <mergeCell ref="G16:G18"/>
    <mergeCell ref="D17:D18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8"/>
  <sheetViews>
    <sheetView tabSelected="1" view="pageLayout" zoomScale="66" zoomScalePageLayoutView="66" workbookViewId="0">
      <selection activeCell="E54" sqref="E54"/>
    </sheetView>
  </sheetViews>
  <sheetFormatPr defaultColWidth="9.140625" defaultRowHeight="15.75"/>
  <cols>
    <col min="1" max="1" width="8.7109375" style="1" customWidth="1"/>
    <col min="2" max="2" width="56.140625" style="1" customWidth="1"/>
    <col min="3" max="3" width="13.5703125" style="1" customWidth="1"/>
    <col min="4" max="4" width="14.140625" style="1" customWidth="1"/>
    <col min="5" max="5" width="88.42578125" style="1" customWidth="1"/>
    <col min="6" max="6" width="53" style="1" customWidth="1"/>
    <col min="7" max="16384" width="9.140625" style="1"/>
  </cols>
  <sheetData>
    <row r="1" spans="1:6">
      <c r="A1" s="7"/>
      <c r="B1" s="7"/>
      <c r="C1" s="7"/>
      <c r="D1" s="7"/>
      <c r="E1" s="7"/>
      <c r="F1" s="7"/>
    </row>
    <row r="2" spans="1:6">
      <c r="A2" s="7"/>
      <c r="B2" s="7"/>
      <c r="C2" s="7"/>
      <c r="D2" s="7"/>
      <c r="E2" s="7"/>
      <c r="F2" s="17" t="s">
        <v>40</v>
      </c>
    </row>
    <row r="3" spans="1:6">
      <c r="A3" s="7"/>
      <c r="B3" s="7"/>
      <c r="C3" s="7"/>
      <c r="D3" s="7"/>
      <c r="E3" s="7"/>
      <c r="F3" s="17" t="s">
        <v>22</v>
      </c>
    </row>
    <row r="4" spans="1:6">
      <c r="A4" s="7"/>
      <c r="B4" s="7"/>
      <c r="C4" s="7"/>
      <c r="D4" s="7"/>
      <c r="E4" s="7"/>
      <c r="F4" s="17" t="s">
        <v>23</v>
      </c>
    </row>
    <row r="5" spans="1:6">
      <c r="A5" s="7"/>
      <c r="B5" s="7"/>
      <c r="C5" s="7"/>
      <c r="D5" s="7"/>
      <c r="E5" s="7"/>
      <c r="F5" s="17" t="s">
        <v>24</v>
      </c>
    </row>
    <row r="6" spans="1:6">
      <c r="A6" s="7"/>
      <c r="B6" s="7"/>
      <c r="C6" s="7"/>
      <c r="D6" s="7"/>
      <c r="E6" s="7"/>
      <c r="F6" s="17" t="s">
        <v>49</v>
      </c>
    </row>
    <row r="7" spans="1:6">
      <c r="A7" s="7"/>
      <c r="B7" s="7"/>
      <c r="C7" s="7"/>
      <c r="D7" s="7"/>
      <c r="E7" s="7"/>
      <c r="F7" s="17" t="s">
        <v>50</v>
      </c>
    </row>
    <row r="8" spans="1:6">
      <c r="A8" s="7"/>
      <c r="B8" s="7"/>
      <c r="C8" s="7"/>
      <c r="D8" s="7"/>
      <c r="E8" s="7"/>
      <c r="F8" s="12"/>
    </row>
    <row r="9" spans="1:6">
      <c r="A9" s="7"/>
      <c r="B9" s="7"/>
      <c r="C9" s="7"/>
      <c r="D9" s="7"/>
      <c r="E9" s="7"/>
      <c r="F9" s="17" t="s">
        <v>15</v>
      </c>
    </row>
    <row r="10" spans="1:6">
      <c r="A10" s="7"/>
      <c r="B10" s="7"/>
      <c r="C10" s="7"/>
      <c r="D10" s="7"/>
      <c r="E10" s="7"/>
      <c r="F10" s="7"/>
    </row>
    <row r="11" spans="1:6">
      <c r="A11" s="103" t="s">
        <v>35</v>
      </c>
      <c r="B11" s="103"/>
      <c r="C11" s="103"/>
      <c r="D11" s="103"/>
      <c r="E11" s="103"/>
      <c r="F11" s="103"/>
    </row>
    <row r="12" spans="1:6" ht="33" customHeight="1">
      <c r="A12" s="140" t="s">
        <v>142</v>
      </c>
      <c r="B12" s="140"/>
      <c r="C12" s="140"/>
      <c r="D12" s="140"/>
      <c r="E12" s="140"/>
      <c r="F12" s="140"/>
    </row>
    <row r="13" spans="1:6">
      <c r="A13" s="137"/>
      <c r="B13" s="137"/>
      <c r="C13" s="137"/>
      <c r="D13" s="137"/>
      <c r="E13" s="137"/>
      <c r="F13" s="137"/>
    </row>
    <row r="14" spans="1:6">
      <c r="A14" s="9"/>
      <c r="B14" s="9"/>
      <c r="C14" s="9"/>
      <c r="D14" s="9"/>
      <c r="E14" s="9"/>
      <c r="F14" s="9"/>
    </row>
    <row r="15" spans="1:6">
      <c r="A15" s="10"/>
      <c r="B15" s="10"/>
      <c r="C15" s="10"/>
      <c r="D15" s="10"/>
      <c r="E15" s="10"/>
      <c r="F15" s="10"/>
    </row>
    <row r="16" spans="1:6" ht="58.5" customHeight="1">
      <c r="A16" s="15" t="s">
        <v>8</v>
      </c>
      <c r="B16" s="19" t="s">
        <v>41</v>
      </c>
      <c r="C16" s="20" t="s">
        <v>42</v>
      </c>
      <c r="D16" s="15" t="s">
        <v>43</v>
      </c>
      <c r="E16" s="19" t="s">
        <v>44</v>
      </c>
      <c r="F16" s="19" t="s">
        <v>45</v>
      </c>
    </row>
    <row r="17" spans="1:6" ht="15" customHeight="1">
      <c r="A17" s="16">
        <v>1</v>
      </c>
      <c r="B17" s="21">
        <v>2</v>
      </c>
      <c r="C17" s="21">
        <v>3</v>
      </c>
      <c r="D17" s="21">
        <v>4</v>
      </c>
      <c r="E17" s="21">
        <v>5</v>
      </c>
      <c r="F17" s="21">
        <v>6</v>
      </c>
    </row>
    <row r="18" spans="1:6" ht="15.75" customHeight="1">
      <c r="A18" s="111" t="s">
        <v>67</v>
      </c>
      <c r="B18" s="112"/>
      <c r="C18" s="112"/>
      <c r="D18" s="112"/>
      <c r="E18" s="112"/>
      <c r="F18" s="113"/>
    </row>
    <row r="19" spans="1:6" ht="15.75" customHeight="1">
      <c r="A19" s="136" t="s">
        <v>94</v>
      </c>
      <c r="B19" s="134"/>
      <c r="C19" s="134"/>
      <c r="D19" s="134"/>
      <c r="E19" s="134"/>
      <c r="F19" s="135"/>
    </row>
    <row r="20" spans="1:6" ht="15.75" customHeight="1">
      <c r="A20" s="108" t="s">
        <v>96</v>
      </c>
      <c r="B20" s="109"/>
      <c r="C20" s="109"/>
      <c r="D20" s="109"/>
      <c r="E20" s="109"/>
      <c r="F20" s="110"/>
    </row>
    <row r="21" spans="1:6" ht="15.75" customHeight="1">
      <c r="A21" s="108" t="s">
        <v>95</v>
      </c>
      <c r="B21" s="109"/>
      <c r="C21" s="109"/>
      <c r="D21" s="109"/>
      <c r="E21" s="109"/>
      <c r="F21" s="110"/>
    </row>
    <row r="22" spans="1:6" ht="80.25" customHeight="1">
      <c r="A22" s="34" t="s">
        <v>1</v>
      </c>
      <c r="B22" s="75" t="s">
        <v>97</v>
      </c>
      <c r="C22" s="71">
        <v>43466</v>
      </c>
      <c r="D22" s="71">
        <v>43830</v>
      </c>
      <c r="E22" s="23" t="s">
        <v>133</v>
      </c>
      <c r="F22" s="23" t="s">
        <v>128</v>
      </c>
    </row>
    <row r="23" spans="1:6" ht="15.75" customHeight="1">
      <c r="A23" s="131" t="s">
        <v>102</v>
      </c>
      <c r="B23" s="132"/>
      <c r="C23" s="132"/>
      <c r="D23" s="132"/>
      <c r="E23" s="132"/>
      <c r="F23" s="133"/>
    </row>
    <row r="24" spans="1:6" ht="78" customHeight="1">
      <c r="A24" s="34" t="s">
        <v>2</v>
      </c>
      <c r="B24" s="23" t="s">
        <v>98</v>
      </c>
      <c r="C24" s="71">
        <v>43466</v>
      </c>
      <c r="D24" s="71">
        <v>43830</v>
      </c>
      <c r="E24" s="23" t="s">
        <v>134</v>
      </c>
      <c r="F24" s="23" t="s">
        <v>129</v>
      </c>
    </row>
    <row r="25" spans="1:6">
      <c r="A25" s="131" t="s">
        <v>99</v>
      </c>
      <c r="B25" s="132"/>
      <c r="C25" s="132"/>
      <c r="D25" s="132"/>
      <c r="E25" s="132"/>
      <c r="F25" s="133"/>
    </row>
    <row r="26" spans="1:6" ht="66" customHeight="1">
      <c r="A26" s="34" t="s">
        <v>47</v>
      </c>
      <c r="B26" s="23" t="s">
        <v>100</v>
      </c>
      <c r="C26" s="71">
        <v>43466</v>
      </c>
      <c r="D26" s="71">
        <v>43830</v>
      </c>
      <c r="E26" s="23" t="s">
        <v>136</v>
      </c>
      <c r="F26" s="23" t="s">
        <v>130</v>
      </c>
    </row>
    <row r="27" spans="1:6" ht="15.75" customHeight="1">
      <c r="A27" s="131" t="s">
        <v>101</v>
      </c>
      <c r="B27" s="132"/>
      <c r="C27" s="132"/>
      <c r="D27" s="132"/>
      <c r="E27" s="132"/>
      <c r="F27" s="133"/>
    </row>
    <row r="28" spans="1:6">
      <c r="A28" s="108" t="s">
        <v>103</v>
      </c>
      <c r="B28" s="109"/>
      <c r="C28" s="109"/>
      <c r="D28" s="109"/>
      <c r="E28" s="109"/>
      <c r="F28" s="110"/>
    </row>
    <row r="29" spans="1:6" ht="117.75" customHeight="1">
      <c r="A29" s="76" t="s">
        <v>143</v>
      </c>
      <c r="B29" s="23" t="s">
        <v>104</v>
      </c>
      <c r="C29" s="71">
        <v>43466</v>
      </c>
      <c r="D29" s="71">
        <v>43830</v>
      </c>
      <c r="E29" s="23" t="s">
        <v>138</v>
      </c>
      <c r="F29" s="23" t="s">
        <v>131</v>
      </c>
    </row>
    <row r="30" spans="1:6">
      <c r="A30" s="131" t="s">
        <v>118</v>
      </c>
      <c r="B30" s="132"/>
      <c r="C30" s="132"/>
      <c r="D30" s="132"/>
      <c r="E30" s="132"/>
      <c r="F30" s="133"/>
    </row>
    <row r="31" spans="1:6">
      <c r="A31" s="131" t="s">
        <v>117</v>
      </c>
      <c r="B31" s="132"/>
      <c r="C31" s="132"/>
      <c r="D31" s="132"/>
      <c r="E31" s="132"/>
      <c r="F31" s="133"/>
    </row>
    <row r="32" spans="1:6">
      <c r="A32" s="131" t="s">
        <v>116</v>
      </c>
      <c r="B32" s="132"/>
      <c r="C32" s="132"/>
      <c r="D32" s="132"/>
      <c r="E32" s="132"/>
      <c r="F32" s="133"/>
    </row>
    <row r="33" spans="1:6" ht="66" customHeight="1">
      <c r="A33" s="21" t="s">
        <v>144</v>
      </c>
      <c r="B33" s="23" t="s">
        <v>113</v>
      </c>
      <c r="C33" s="71">
        <v>43466</v>
      </c>
      <c r="D33" s="71">
        <v>43830</v>
      </c>
      <c r="E33" s="70" t="s">
        <v>137</v>
      </c>
      <c r="F33" s="21" t="s">
        <v>131</v>
      </c>
    </row>
    <row r="34" spans="1:6">
      <c r="A34" s="131" t="s">
        <v>115</v>
      </c>
      <c r="B34" s="132"/>
      <c r="C34" s="132"/>
      <c r="D34" s="132"/>
      <c r="E34" s="132"/>
      <c r="F34" s="133"/>
    </row>
    <row r="35" spans="1:6">
      <c r="A35" s="131" t="s">
        <v>114</v>
      </c>
      <c r="B35" s="132"/>
      <c r="C35" s="132"/>
      <c r="D35" s="132"/>
      <c r="E35" s="132"/>
      <c r="F35" s="133"/>
    </row>
    <row r="36" spans="1:6">
      <c r="A36" s="108" t="s">
        <v>91</v>
      </c>
      <c r="B36" s="109"/>
      <c r="C36" s="109"/>
      <c r="D36" s="109"/>
      <c r="E36" s="109"/>
      <c r="F36" s="110"/>
    </row>
    <row r="37" spans="1:6" ht="96" customHeight="1">
      <c r="A37" s="34" t="s">
        <v>66</v>
      </c>
      <c r="B37" s="23" t="s">
        <v>105</v>
      </c>
      <c r="C37" s="71">
        <v>43466</v>
      </c>
      <c r="D37" s="71">
        <v>43830</v>
      </c>
      <c r="E37" s="23" t="s">
        <v>135</v>
      </c>
      <c r="F37" s="23" t="s">
        <v>132</v>
      </c>
    </row>
    <row r="38" spans="1:6">
      <c r="A38" s="131" t="s">
        <v>106</v>
      </c>
      <c r="B38" s="132"/>
      <c r="C38" s="132"/>
      <c r="D38" s="132"/>
      <c r="E38" s="132"/>
      <c r="F38" s="133"/>
    </row>
  </sheetData>
  <mergeCells count="18">
    <mergeCell ref="A34:F34"/>
    <mergeCell ref="A35:F35"/>
    <mergeCell ref="A18:F18"/>
    <mergeCell ref="A19:F19"/>
    <mergeCell ref="A20:F20"/>
    <mergeCell ref="A21:F21"/>
    <mergeCell ref="A11:F11"/>
    <mergeCell ref="A13:F13"/>
    <mergeCell ref="A12:F12"/>
    <mergeCell ref="A23:F23"/>
    <mergeCell ref="A25:F25"/>
    <mergeCell ref="A27:F27"/>
    <mergeCell ref="A28:F28"/>
    <mergeCell ref="A30:F30"/>
    <mergeCell ref="A31:F31"/>
    <mergeCell ref="A32:F32"/>
    <mergeCell ref="A36:F36"/>
    <mergeCell ref="A38:F38"/>
  </mergeCells>
  <pageMargins left="0.25" right="0.25" top="0.25833333333333336" bottom="1.6416666666666666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использование средств 2019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2020-03-19T08:39:01Z</cp:lastPrinted>
  <dcterms:created xsi:type="dcterms:W3CDTF">2014-05-05T16:51:08Z</dcterms:created>
  <dcterms:modified xsi:type="dcterms:W3CDTF">2020-04-06T08:03:33Z</dcterms:modified>
</cp:coreProperties>
</file>