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6380" windowHeight="8190" tabRatio="500" activeTab="0"/>
  </bookViews>
  <sheets>
    <sheet name="1 кв " sheetId="1" r:id="rId1"/>
    <sheet name="4 кв" sheetId="2" r:id="rId2"/>
    <sheet name="2 кв" sheetId="3" r:id="rId3"/>
    <sheet name="3 кв " sheetId="4" r:id="rId4"/>
  </sheets>
  <definedNames>
    <definedName name="_xlnm._FilterDatabase" localSheetId="0" hidden="1">'1 кв '!$A$11:$V$353</definedName>
    <definedName name="_xlnm._FilterDatabase" localSheetId="2" hidden="1">'2 кв'!$A$3:$J$600</definedName>
    <definedName name="_xlnm._FilterDatabase" localSheetId="3" hidden="1">'3 кв '!$A$8:$K$61</definedName>
    <definedName name="_xlnm._FilterDatabase" localSheetId="1" hidden="1">'4 кв'!$A$3:$K$104</definedName>
    <definedName name="_Par613" localSheetId="0">#REF!</definedName>
    <definedName name="_Par617" localSheetId="0">'1 кв '!$A$50</definedName>
    <definedName name="_Par618" localSheetId="0">'1 кв '!$A$52</definedName>
  </definedNames>
  <calcPr calcId="125725"/>
</workbook>
</file>

<file path=xl/comments3.xml><?xml version="1.0" encoding="utf-8"?>
<comments xmlns="http://schemas.openxmlformats.org/spreadsheetml/2006/main">
  <authors>
    <author> </author>
  </authors>
  <commentList>
    <comment ref="A7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18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  <comment ref="A19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<sst xmlns="http://schemas.openxmlformats.org/spreadsheetml/2006/main" count="2201" uniqueCount="565">
  <si>
    <t>Дата протокола</t>
  </si>
  <si>
    <t>Муниципальный заказчик</t>
  </si>
  <si>
    <t xml:space="preserve">Способ размещения заказа </t>
  </si>
  <si>
    <t>Наименование предмета муниципального контракта</t>
  </si>
  <si>
    <t xml:space="preserve">Наименование поставщика(исполнителя, подрядчика) </t>
  </si>
  <si>
    <t>Начальная цена контракта, рублей</t>
  </si>
  <si>
    <t>Цена контракта, рублей</t>
  </si>
  <si>
    <t>Источник финансирования</t>
  </si>
  <si>
    <t xml:space="preserve">Результат способа  размещения заказа </t>
  </si>
  <si>
    <t xml:space="preserve">Экономия   средств при размещении заказа, в рублях </t>
  </si>
  <si>
    <t>Контракт/номер реестровой записи</t>
  </si>
  <si>
    <t>Кол-во заявок</t>
  </si>
  <si>
    <t xml:space="preserve">Отклоненные заявки </t>
  </si>
  <si>
    <t>УРЗ Ипатовского района</t>
  </si>
  <si>
    <t>Из них СМП</t>
  </si>
  <si>
    <t>контракты не заключены, процедуры не состоялись</t>
  </si>
  <si>
    <t xml:space="preserve">расторгнуты </t>
  </si>
  <si>
    <t>ЭА</t>
  </si>
  <si>
    <t>БИГО</t>
  </si>
  <si>
    <t>не сост</t>
  </si>
  <si>
    <t xml:space="preserve">запрос котировок </t>
  </si>
  <si>
    <t>ЭА СМП</t>
  </si>
  <si>
    <t>ИП Ледовской А.А.</t>
  </si>
  <si>
    <t>График размещения заказов муниципальными заказчиками  Ипатовского муниципального района Ставропольского края в 4 кв.2011 г</t>
  </si>
  <si>
    <t xml:space="preserve">Код муниципального заказчика </t>
  </si>
  <si>
    <t>Наименование предмета муниципльного контракта</t>
  </si>
  <si>
    <r>
      <rPr>
        <b/>
        <sz val="10"/>
        <rFont val="Times New Roman"/>
        <family val="1"/>
      </rPr>
      <t xml:space="preserve">Единица измерения </t>
    </r>
    <r>
      <rPr>
        <b/>
        <vertAlign val="superscript"/>
        <sz val="10"/>
        <rFont val="Times New Roman"/>
        <family val="1"/>
      </rPr>
      <t>4)</t>
    </r>
  </si>
  <si>
    <t>Ориентировочная начальная цена контракта, тыс.рублей</t>
  </si>
  <si>
    <r>
      <rPr>
        <b/>
        <sz val="10"/>
        <rFont val="Times New Roman"/>
        <family val="1"/>
      </rPr>
      <t xml:space="preserve">Плановая дата разработки документации для размещения муниципального заказа </t>
    </r>
    <r>
      <rPr>
        <b/>
        <vertAlign val="superscript"/>
        <sz val="10"/>
        <rFont val="Times New Roman"/>
        <family val="1"/>
      </rPr>
      <t>5)</t>
    </r>
  </si>
  <si>
    <t>Срок исполнения контракта</t>
  </si>
  <si>
    <t>7.</t>
  </si>
  <si>
    <t>Отдел культуры АИМР</t>
  </si>
  <si>
    <t xml:space="preserve">7.1. </t>
  </si>
  <si>
    <t>МУК " Межпоселенческая централизованная библиотека"</t>
  </si>
  <si>
    <t>7.2.</t>
  </si>
  <si>
    <t>ОМЦ ДР</t>
  </si>
  <si>
    <t>7.3.</t>
  </si>
  <si>
    <t>Детская школа искусств</t>
  </si>
  <si>
    <t>7.4.</t>
  </si>
  <si>
    <t>Детская художественная школа</t>
  </si>
  <si>
    <t>8.</t>
  </si>
  <si>
    <t>МУЗ "Ипатовская ЦРБ"</t>
  </si>
  <si>
    <t>9.</t>
  </si>
  <si>
    <t xml:space="preserve">Управление труда и социальной защиты населения </t>
  </si>
  <si>
    <t>График размещения заказов муниципальными заказчиками  Ипатовского муниципального района Ставропольского края во 2 кв.2011 года</t>
  </si>
  <si>
    <t>Код муниципального заказчика</t>
  </si>
  <si>
    <r>
      <rPr>
        <b/>
        <sz val="10"/>
        <rFont val="Times New Roman"/>
        <family val="1"/>
      </rPr>
      <t xml:space="preserve">Код способа размещения заказа </t>
    </r>
    <r>
      <rPr>
        <b/>
        <vertAlign val="superscript"/>
        <sz val="10"/>
        <rFont val="Times New Roman"/>
        <family val="1"/>
      </rPr>
      <t>3)</t>
    </r>
  </si>
  <si>
    <t>График размещения заказов муниципальными заказчиками  Ипатовского муниципального района Ставропольского края в 3 кв.2011 г</t>
  </si>
  <si>
    <t>Наименование муниципального заказчика</t>
  </si>
  <si>
    <t xml:space="preserve">Единица измерения </t>
  </si>
  <si>
    <t>Источник финансирования муниципального заказа</t>
  </si>
  <si>
    <t xml:space="preserve">Плановая дата публикации размещения извещения о закупке </t>
  </si>
  <si>
    <t>Плановый срок  исполнения контракта</t>
  </si>
  <si>
    <t>506/59</t>
  </si>
  <si>
    <t>муниципальное дошкольное образовательное учреждение Детский сад № 21 "Улыбка"</t>
  </si>
  <si>
    <t>Запросы котировок среди СМП</t>
  </si>
  <si>
    <t>приобретение технологического оборудования</t>
  </si>
  <si>
    <t>шт</t>
  </si>
  <si>
    <t xml:space="preserve">бюджет ИМР </t>
  </si>
  <si>
    <t xml:space="preserve"> 1 декада июля 2011 г</t>
  </si>
  <si>
    <t>506/60</t>
  </si>
  <si>
    <t>Муниципальное дошкольное образовательное учреждение Детский сад № 22 "Сказка"</t>
  </si>
  <si>
    <t>506/61</t>
  </si>
  <si>
    <t>муниципальное дошкольное образовательное учреждение Детский сад общеразвивающего вида № 23 "Улыбка"</t>
  </si>
  <si>
    <t>506/37</t>
  </si>
  <si>
    <t>муниципальное образовательное учреждение дополнительного образования детей "Детский оздоровительно-образовательный центр "Лесная сказка"</t>
  </si>
  <si>
    <t xml:space="preserve">Запросы котировок </t>
  </si>
  <si>
    <t>поставка продуктов питания на 3 поток</t>
  </si>
  <si>
    <t>кг</t>
  </si>
  <si>
    <t>1 декада июля 2011</t>
  </si>
  <si>
    <t>31.09.2011</t>
  </si>
  <si>
    <t>507/01</t>
  </si>
  <si>
    <t xml:space="preserve">муниципальное общеобразовательное  учреждение дополнительного образования детей "Детская школа исскуств" Ипатовского района Ставропольского края </t>
  </si>
  <si>
    <t xml:space="preserve">приобретение музыкального инструмента </t>
  </si>
  <si>
    <t xml:space="preserve"> 1 декада августа 2011 г</t>
  </si>
  <si>
    <t>507/03</t>
  </si>
  <si>
    <t>Районное муниципальное учреждение культуры "Ипатовская межпоселенческая  центральная библиотека"</t>
  </si>
  <si>
    <t xml:space="preserve">приобретение разножанровой литературы </t>
  </si>
  <si>
    <t>507/02</t>
  </si>
  <si>
    <t xml:space="preserve">муниципальное общеобразовательное  учреждение дополнительного образования детей "Детская художественная школа" Ипатовского района Ставропольского края </t>
  </si>
  <si>
    <t xml:space="preserve">приобретение канцелярских принадлежностей </t>
  </si>
  <si>
    <t xml:space="preserve"> 2 декада августа 2011 г</t>
  </si>
  <si>
    <t>508/00</t>
  </si>
  <si>
    <t xml:space="preserve">Муниципальное учреждение здравоохранения "Ипатовская центральная районная больница" </t>
  </si>
  <si>
    <t>Запрос котировок среди СМП</t>
  </si>
  <si>
    <t>выполнение работ  по текущему ремонту зданий</t>
  </si>
  <si>
    <t xml:space="preserve"> 3 декада сентября 2011 г</t>
  </si>
  <si>
    <t xml:space="preserve">поставка нефтепродуктов </t>
  </si>
  <si>
    <t>л</t>
  </si>
  <si>
    <t xml:space="preserve">3 декада сентября </t>
  </si>
  <si>
    <t>открытый аукцион в электронной форме</t>
  </si>
  <si>
    <t xml:space="preserve">приобретение оборудования </t>
  </si>
  <si>
    <t>Итого по муниципальным заказчикам:</t>
  </si>
  <si>
    <t>№ п/п</t>
  </si>
  <si>
    <t>МКУ ЦХТО</t>
  </si>
  <si>
    <t>поставка илососной машины</t>
  </si>
  <si>
    <t>нет заявок</t>
  </si>
  <si>
    <t>АИГО СК</t>
  </si>
  <si>
    <t xml:space="preserve">публикации </t>
  </si>
  <si>
    <t>Периодика Ставрополья</t>
  </si>
  <si>
    <t>краевые</t>
  </si>
  <si>
    <t>Управление территорий</t>
  </si>
  <si>
    <t>ЭА СМП и СОНО</t>
  </si>
  <si>
    <t>благоустройство парк Кевсала</t>
  </si>
  <si>
    <t>Золотаревское СКО</t>
  </si>
  <si>
    <t>ремонт</t>
  </si>
  <si>
    <t>ИП Мелеш С.А.</t>
  </si>
  <si>
    <t>ед на аукционе</t>
  </si>
  <si>
    <t>Финуправление</t>
  </si>
  <si>
    <t>услуги Конс+</t>
  </si>
  <si>
    <t>ООО "Конс+Ставрополье"</t>
  </si>
  <si>
    <t>услуги Интернет</t>
  </si>
  <si>
    <t>услуги 1-с сельхоз</t>
  </si>
  <si>
    <t>услуги заправки и воостан картридж</t>
  </si>
  <si>
    <t>ИП Сардарян О.Е.</t>
  </si>
  <si>
    <t>Не СК участники</t>
  </si>
  <si>
    <t>ПАО "Ростелеком"</t>
  </si>
  <si>
    <t>ИП Петров П.С.</t>
  </si>
  <si>
    <t>ед заявка</t>
  </si>
  <si>
    <t>15</t>
  </si>
  <si>
    <t>16</t>
  </si>
  <si>
    <t>18</t>
  </si>
  <si>
    <t>19</t>
  </si>
  <si>
    <t>20</t>
  </si>
  <si>
    <t>21</t>
  </si>
  <si>
    <t>22</t>
  </si>
  <si>
    <t>Сод. мест захоронения</t>
  </si>
  <si>
    <t>Благоустройство терр</t>
  </si>
  <si>
    <t>МУП "ЖКХ"</t>
  </si>
  <si>
    <t>ТО и ремонт  авто</t>
  </si>
  <si>
    <t xml:space="preserve">Услуги охраны </t>
  </si>
  <si>
    <t>ООО ЧОП Титан+</t>
  </si>
  <si>
    <t>ед</t>
  </si>
  <si>
    <t>обслуж светофорн</t>
  </si>
  <si>
    <t>уборка высокост травы</t>
  </si>
  <si>
    <t>содержание электросетей</t>
  </si>
  <si>
    <t>17</t>
  </si>
  <si>
    <t>совм ЭА</t>
  </si>
  <si>
    <t>охрана</t>
  </si>
  <si>
    <t>ООО ЧОП Феникс</t>
  </si>
  <si>
    <t>уборка мусора</t>
  </si>
  <si>
    <t>обрезка деревьев</t>
  </si>
  <si>
    <t xml:space="preserve">ИП Клеменчукова </t>
  </si>
  <si>
    <t>ОСАГО</t>
  </si>
  <si>
    <t>МБУ Прогресс</t>
  </si>
  <si>
    <t>ремонт фасада</t>
  </si>
  <si>
    <t>поставка рамок</t>
  </si>
  <si>
    <t>ИП Ромасев И.А.</t>
  </si>
  <si>
    <t>ТО и ремонт авто</t>
  </si>
  <si>
    <t>ИП Ожередов Н.Н.</t>
  </si>
  <si>
    <t>поставка канцелярских товаров</t>
  </si>
  <si>
    <t>ремонт архива</t>
  </si>
  <si>
    <t>ТО средств охраны</t>
  </si>
  <si>
    <t>поставка моноблока</t>
  </si>
  <si>
    <t>услуги 1-С с/х</t>
  </si>
  <si>
    <t>23</t>
  </si>
  <si>
    <t>24</t>
  </si>
  <si>
    <t>25</t>
  </si>
  <si>
    <t>26</t>
  </si>
  <si>
    <t>27</t>
  </si>
  <si>
    <t>28</t>
  </si>
  <si>
    <t>№ в ЕИС</t>
  </si>
  <si>
    <t>расторг</t>
  </si>
  <si>
    <t>29</t>
  </si>
  <si>
    <t>30</t>
  </si>
  <si>
    <t>31</t>
  </si>
  <si>
    <t>32</t>
  </si>
  <si>
    <t>33</t>
  </si>
  <si>
    <t>ФГУП "Ставрополькоммунэлектро"</t>
  </si>
  <si>
    <t>ООО Партнер+</t>
  </si>
  <si>
    <t>статист услуги</t>
  </si>
  <si>
    <t>Статистика</t>
  </si>
  <si>
    <t>теплоснабж</t>
  </si>
  <si>
    <t>ГУП СК Крайтеплоэнерго</t>
  </si>
  <si>
    <t>УИС</t>
  </si>
  <si>
    <t>ед УИС</t>
  </si>
  <si>
    <t>Ограждения</t>
  </si>
  <si>
    <t>обработка</t>
  </si>
  <si>
    <t>ООО "Рустатус"</t>
  </si>
  <si>
    <t>поставка почтовой продкуции</t>
  </si>
  <si>
    <t>ФГУП Почта России</t>
  </si>
  <si>
    <t>ТО авто</t>
  </si>
  <si>
    <t xml:space="preserve">Поставка запчастей </t>
  </si>
  <si>
    <t>мест иницит</t>
  </si>
  <si>
    <t>ремонт и заправка картриджей</t>
  </si>
  <si>
    <t xml:space="preserve">отлов безнадз животных </t>
  </si>
  <si>
    <t>еж. МО водит</t>
  </si>
  <si>
    <t>еж.ТО авто</t>
  </si>
  <si>
    <t>приобрет ГСМ</t>
  </si>
  <si>
    <t>поставка арочных металлодетекторов</t>
  </si>
  <si>
    <t>поставка газа</t>
  </si>
  <si>
    <t>поставка ГСМ</t>
  </si>
  <si>
    <t>СЭД Дело</t>
  </si>
  <si>
    <t>приобретние дисков,,,</t>
  </si>
  <si>
    <t>ЭА СМП и СОНО совм</t>
  </si>
  <si>
    <t>поставка бумаги</t>
  </si>
  <si>
    <t xml:space="preserve">нет заявок </t>
  </si>
  <si>
    <t>поставка песка</t>
  </si>
  <si>
    <t xml:space="preserve">поставка ПО </t>
  </si>
  <si>
    <t>36</t>
  </si>
  <si>
    <t>ИП Пальчик Е.С.</t>
  </si>
  <si>
    <t>поставка цв. картриджей</t>
  </si>
  <si>
    <t>ИП Манагарова М.В.</t>
  </si>
  <si>
    <t>ИП Шамхалов С.В.</t>
  </si>
  <si>
    <t>ООО "Группа компаний "СПЕЦКОММАШ"</t>
  </si>
  <si>
    <t>ИП Ханмухаметов С.Х.</t>
  </si>
  <si>
    <t>ИП Заватский Е.Л.</t>
  </si>
  <si>
    <t>ООО "Астра"</t>
  </si>
  <si>
    <t>ООО "Югнефтегаз"</t>
  </si>
  <si>
    <t>ООО "А1"</t>
  </si>
  <si>
    <t>не СК</t>
  </si>
  <si>
    <t>МКУ Центр методического сопровождения</t>
  </si>
  <si>
    <t>ООО "Эксперт ДОК"</t>
  </si>
  <si>
    <t>ИП Дорофеева М.Е.</t>
  </si>
  <si>
    <t>ИП Погосян А.В.</t>
  </si>
  <si>
    <t>АО "АльфаСтрахование"</t>
  </si>
  <si>
    <t>ООО СК "Возрождение"</t>
  </si>
  <si>
    <t>ООО "Строй-Ас"</t>
  </si>
  <si>
    <t>АО Ипатоворайгаз</t>
  </si>
  <si>
    <t>ООО "КПД Инструмент"</t>
  </si>
  <si>
    <t>поставка извести</t>
  </si>
  <si>
    <t>поставка комплектующих</t>
  </si>
  <si>
    <t>содержание автодорог</t>
  </si>
  <si>
    <t>поставка канцтоваров(КДН)</t>
  </si>
  <si>
    <t>поставка канцтоваров(опека)</t>
  </si>
  <si>
    <t>КАСКО</t>
  </si>
  <si>
    <t>поставка комм техники</t>
  </si>
  <si>
    <t>изготовл баннеров</t>
  </si>
  <si>
    <t>МАФЫ</t>
  </si>
  <si>
    <t>кадастровые</t>
  </si>
  <si>
    <t>Бордюры парк Кевсала</t>
  </si>
  <si>
    <t>разметка дорог</t>
  </si>
  <si>
    <t>ремонт фасада  архива</t>
  </si>
  <si>
    <t xml:space="preserve">разраб Плана ГО </t>
  </si>
  <si>
    <t>СОГАЗ</t>
  </si>
  <si>
    <t>продление</t>
  </si>
  <si>
    <t>ГУП СК  Ипатовское ДРСУ</t>
  </si>
  <si>
    <t>ИП Дикая Н. М.</t>
  </si>
  <si>
    <t xml:space="preserve">ЭА СМП и СОНО </t>
  </si>
  <si>
    <t>ООО "Альянс-Система"</t>
  </si>
  <si>
    <t>ИП Багдасарян Ж.Е.</t>
  </si>
  <si>
    <t>ИП Аимов А.Г.</t>
  </si>
  <si>
    <t>ИП Пастух  О.И.</t>
  </si>
  <si>
    <t>ИП Балакин А.А.</t>
  </si>
  <si>
    <t>ООО "СпецДорМаркер"</t>
  </si>
  <si>
    <t xml:space="preserve">ЭА </t>
  </si>
  <si>
    <t>ООО "Прогресс"</t>
  </si>
  <si>
    <t>ИП Денщик А.В.</t>
  </si>
  <si>
    <t>ИП Горлатов И.И.</t>
  </si>
  <si>
    <t>ООО "АГП Центр"</t>
  </si>
  <si>
    <t>отмена закупки /не СК</t>
  </si>
  <si>
    <t xml:space="preserve">       </t>
  </si>
  <si>
    <t>ремонт кабинета</t>
  </si>
  <si>
    <t>Кадастр Кундули</t>
  </si>
  <si>
    <t>Бурукшунское СКО</t>
  </si>
  <si>
    <t>ремонт помещений</t>
  </si>
  <si>
    <t>ООО "Альтаир"</t>
  </si>
  <si>
    <t>Субвенции</t>
  </si>
  <si>
    <t>Наградная продукция</t>
  </si>
  <si>
    <t>СОШ №1</t>
  </si>
  <si>
    <t>СОШ №6</t>
  </si>
  <si>
    <t>благоустройство (асфальт)</t>
  </si>
  <si>
    <t>замена оконных блоков</t>
  </si>
  <si>
    <t>СОШ №20</t>
  </si>
  <si>
    <t>ДОУ №13</t>
  </si>
  <si>
    <t>ДОУ №16</t>
  </si>
  <si>
    <t>ДОУ №17</t>
  </si>
  <si>
    <t>ДОУ №23</t>
  </si>
  <si>
    <t>ДОУ №26</t>
  </si>
  <si>
    <t>СОШ №17</t>
  </si>
  <si>
    <t>СОШ №9</t>
  </si>
  <si>
    <t>ремонт кровли</t>
  </si>
  <si>
    <t>поставка средств  защиты</t>
  </si>
  <si>
    <t>СОШ №16</t>
  </si>
  <si>
    <t>ремонт спортзала</t>
  </si>
  <si>
    <t>поставка запастей</t>
  </si>
  <si>
    <t>поставка бумаги форматной</t>
  </si>
  <si>
    <t>ООО СБС</t>
  </si>
  <si>
    <t>ОО</t>
  </si>
  <si>
    <t>Изменение</t>
  </si>
  <si>
    <t>СОШ №22</t>
  </si>
  <si>
    <t>ЦДОД</t>
  </si>
  <si>
    <t>ДОУ №6</t>
  </si>
  <si>
    <t xml:space="preserve">ремонт помещений </t>
  </si>
  <si>
    <t>МО водителей</t>
  </si>
  <si>
    <t>ТО авто ежедн</t>
  </si>
  <si>
    <t>поставка антивир программ</t>
  </si>
  <si>
    <t>ООО фирма Дварис</t>
  </si>
  <si>
    <t>ООО СМП "СтройГрадъ"</t>
  </si>
  <si>
    <t>ЗАО фирма "Сан-Сан"</t>
  </si>
  <si>
    <t>ИП Свинаренко Е.Н.</t>
  </si>
  <si>
    <t>"Гео-центр СК"</t>
  </si>
  <si>
    <t>ООО "Ажур"</t>
  </si>
  <si>
    <t>ООО "Техносервис"</t>
  </si>
  <si>
    <t>ООО "Еврострой"</t>
  </si>
  <si>
    <t>ИП Шапетин С.Ф.</t>
  </si>
  <si>
    <t>ИП Киракосян Э.С.</t>
  </si>
  <si>
    <t>ЗАО "Газтранссервис"</t>
  </si>
  <si>
    <t>ИП Деньдобренко А.Б.</t>
  </si>
  <si>
    <t>заявка откл</t>
  </si>
  <si>
    <t>Благоустройство Парк Тахта</t>
  </si>
  <si>
    <t>Благоустройство Парк Джалга</t>
  </si>
  <si>
    <t>Вывоз мусора</t>
  </si>
  <si>
    <t>Стройконтроль</t>
  </si>
  <si>
    <t>ОК</t>
  </si>
  <si>
    <t>отмена заказчиком</t>
  </si>
  <si>
    <t>ремонт дороги</t>
  </si>
  <si>
    <t>благоустройство (пляж)</t>
  </si>
  <si>
    <t>Площадки ТКО</t>
  </si>
  <si>
    <t>поставка СПЛИТ</t>
  </si>
  <si>
    <t>поставка видеокамеры</t>
  </si>
  <si>
    <t>ремонт кабинета УУ</t>
  </si>
  <si>
    <t>МБУК "Ипатовская ЦКС"</t>
  </si>
  <si>
    <t>МКУК М-Барх  СКО</t>
  </si>
  <si>
    <t>МКУК Золотар СКО</t>
  </si>
  <si>
    <t>МКУК Тахтинское СКО</t>
  </si>
  <si>
    <t>МКУ МЦБ</t>
  </si>
  <si>
    <t>Отдел имущественных и зем отн</t>
  </si>
  <si>
    <t>стройконтроль</t>
  </si>
  <si>
    <t>изготовл ПДД</t>
  </si>
  <si>
    <t>поставка МФУ</t>
  </si>
  <si>
    <t>ремонт тротуаров</t>
  </si>
  <si>
    <t>вывоз мусора</t>
  </si>
  <si>
    <t>краев субв</t>
  </si>
  <si>
    <t>ООО "Центр Независимых Экспертиз"</t>
  </si>
  <si>
    <t>ООО "Стройнов"</t>
  </si>
  <si>
    <t>ремонт каб участковых</t>
  </si>
  <si>
    <t>ИП Кодаш П.В.</t>
  </si>
  <si>
    <t>ООО "РимартПлюс"</t>
  </si>
  <si>
    <t>краев субвенции</t>
  </si>
  <si>
    <t>ремонт кабинета УУ Джалга</t>
  </si>
  <si>
    <t>ООО "Агроальянс"</t>
  </si>
  <si>
    <t>ИП Назарьянц А.Ю.</t>
  </si>
  <si>
    <t>ГУП СК "Дирекция  строящ автодорог"</t>
  </si>
  <si>
    <t xml:space="preserve">ИП Любимов </t>
  </si>
  <si>
    <t>не заключен</t>
  </si>
  <si>
    <t>ИП  Илюхина</t>
  </si>
  <si>
    <t>только 1 признана</t>
  </si>
  <si>
    <t>поставка канц (с/х)</t>
  </si>
  <si>
    <t>ИП Дикая Н.М.</t>
  </si>
  <si>
    <t>поставка канц (архив)</t>
  </si>
  <si>
    <t>ИП Криволапова М.С.</t>
  </si>
  <si>
    <t>поставка уничтожителя бумаги (архив)</t>
  </si>
  <si>
    <t>Поставка перифирийных устройств</t>
  </si>
  <si>
    <t>СОШ №5</t>
  </si>
  <si>
    <t>ремонт помещения</t>
  </si>
  <si>
    <t>Бл-во дворовых</t>
  </si>
  <si>
    <t>Комитет физкультуры</t>
  </si>
  <si>
    <t>Спортзал площ Добров.</t>
  </si>
  <si>
    <t>Спортзал площ Совруно</t>
  </si>
  <si>
    <t>услуги ТО</t>
  </si>
  <si>
    <t>СКЗИ</t>
  </si>
  <si>
    <t>поставка Сплит</t>
  </si>
  <si>
    <t>сбой</t>
  </si>
  <si>
    <t>противод коррупции</t>
  </si>
  <si>
    <t xml:space="preserve">ИП Пигарев </t>
  </si>
  <si>
    <t>ремонт кабинетов</t>
  </si>
  <si>
    <t>приобретение ГСМ</t>
  </si>
  <si>
    <t>ремонт дороги Первомайское</t>
  </si>
  <si>
    <t>заправка картриджей</t>
  </si>
  <si>
    <t>Изготовление ПДД</t>
  </si>
  <si>
    <t>Благоустройство парка ЛД</t>
  </si>
  <si>
    <t>Благоустройство парка Кр Поляна</t>
  </si>
  <si>
    <t>Ремонт детских площадок</t>
  </si>
  <si>
    <t>ИП Линник В.В.</t>
  </si>
  <si>
    <t>ООО ЭВМ Техсервис</t>
  </si>
  <si>
    <t xml:space="preserve">ООО Астра </t>
  </si>
  <si>
    <t>ООО Фатория</t>
  </si>
  <si>
    <t>ООО УЦ Тензор</t>
  </si>
  <si>
    <t>ООО Коммунальная служба+</t>
  </si>
  <si>
    <t>ООО Меридиан</t>
  </si>
  <si>
    <t>ООО Городской кадастр</t>
  </si>
  <si>
    <t>ремонт дорог</t>
  </si>
  <si>
    <t>услуги диспансеризации</t>
  </si>
  <si>
    <t>уборка травы</t>
  </si>
  <si>
    <t xml:space="preserve">ремонт кабинета </t>
  </si>
  <si>
    <t>ремонт тротуара Северная</t>
  </si>
  <si>
    <t>ремонт пешех переходов</t>
  </si>
  <si>
    <t>поставка жилетов</t>
  </si>
  <si>
    <t>изготовл ПСД</t>
  </si>
  <si>
    <t>антивир ПО</t>
  </si>
  <si>
    <t>МКУ ЦБ</t>
  </si>
  <si>
    <t>поставка флагов</t>
  </si>
  <si>
    <t>Отдел имущ</t>
  </si>
  <si>
    <t>ремонт помещ</t>
  </si>
  <si>
    <t>поставка баннеров (ГО и ЧС)</t>
  </si>
  <si>
    <t xml:space="preserve">замена котла </t>
  </si>
  <si>
    <t>изготовл витрин и стендов</t>
  </si>
  <si>
    <t>устр-во тротуара Спартака</t>
  </si>
  <si>
    <t xml:space="preserve">приобретение ГСМ </t>
  </si>
  <si>
    <t>замена радиаторов</t>
  </si>
  <si>
    <t>ТО АВТО</t>
  </si>
  <si>
    <t>поставка канцелярских</t>
  </si>
  <si>
    <t>изгот техпланов</t>
  </si>
  <si>
    <t>ООО "РегионДорСтрой"</t>
  </si>
  <si>
    <t xml:space="preserve">ООО "Независимая КДЛ" </t>
  </si>
  <si>
    <t>ООО "МаринПортСервис"</t>
  </si>
  <si>
    <t>ООО "Бенефит"</t>
  </si>
  <si>
    <t>ИП Свинаренко</t>
  </si>
  <si>
    <t>ООО РИЦ Ключ</t>
  </si>
  <si>
    <t>ИП Панин Н.А.</t>
  </si>
  <si>
    <t>ООО "Комфорт"</t>
  </si>
  <si>
    <t>ООО "ЦЕНТР УСЛУГ"</t>
  </si>
  <si>
    <t>единст</t>
  </si>
  <si>
    <t>ИП Чернышев С.В.</t>
  </si>
  <si>
    <t>ООО "Навигатор Плюс"</t>
  </si>
  <si>
    <t>ИП Зуев Р.С.</t>
  </si>
  <si>
    <t>ООО "Автодин"</t>
  </si>
  <si>
    <t>ООО "ЭкоЮг"</t>
  </si>
  <si>
    <t>ИП Пилюгин А.А.</t>
  </si>
  <si>
    <t>ООО "Агро-Альянс"</t>
  </si>
  <si>
    <t>ООО "Автогород"</t>
  </si>
  <si>
    <t>ООО "ГЕО-СФЕРА"</t>
  </si>
  <si>
    <t>ООО "ПЯТЬГОРПРОЕКТ"</t>
  </si>
  <si>
    <t xml:space="preserve">ед по 2 части </t>
  </si>
  <si>
    <r>
      <t xml:space="preserve">Реестр закупочных процедур через </t>
    </r>
    <r>
      <rPr>
        <b/>
        <sz val="14"/>
        <rFont val="Times New Roman"/>
        <family val="1"/>
      </rPr>
      <t>уполномоченный орган</t>
    </r>
    <r>
      <rPr>
        <sz val="14"/>
        <rFont val="Times New Roman"/>
        <family val="1"/>
      </rPr>
      <t xml:space="preserve"> на 01.01.2020 г</t>
    </r>
  </si>
  <si>
    <t>поставка кресла</t>
  </si>
  <si>
    <t>поставка сплит</t>
  </si>
  <si>
    <t>поставка колонок и накоп</t>
  </si>
  <si>
    <t>ремонт трот</t>
  </si>
  <si>
    <t>ремонт светоф</t>
  </si>
  <si>
    <t>Отдет имущества</t>
  </si>
  <si>
    <t>кадастр работы</t>
  </si>
  <si>
    <t>кадастр учет</t>
  </si>
  <si>
    <t>устр ограждения</t>
  </si>
  <si>
    <t>техпаспорта</t>
  </si>
  <si>
    <t>Поставка АРМ</t>
  </si>
  <si>
    <t>Поставка спецод</t>
  </si>
  <si>
    <t>пешех перех</t>
  </si>
  <si>
    <t>пост уничтожителя бум</t>
  </si>
  <si>
    <t>поставка фотобумаги</t>
  </si>
  <si>
    <t>ремонт тротуара</t>
  </si>
  <si>
    <t>содерж дорог Залесн</t>
  </si>
  <si>
    <t>поставка мебели</t>
  </si>
  <si>
    <t>поставка призов</t>
  </si>
  <si>
    <t xml:space="preserve">ограждение </t>
  </si>
  <si>
    <t>ремонт дорог щебен</t>
  </si>
  <si>
    <t>поставка призов проф правонар</t>
  </si>
  <si>
    <t>поставка АРМ</t>
  </si>
  <si>
    <t>поставка плакет наград</t>
  </si>
  <si>
    <t>поставка мебели офис</t>
  </si>
  <si>
    <t>дор знаки</t>
  </si>
  <si>
    <t>оформл зала</t>
  </si>
  <si>
    <t>поставка монитора</t>
  </si>
  <si>
    <t>изгот баннеров</t>
  </si>
  <si>
    <t>поставка электротоваров</t>
  </si>
  <si>
    <t>ремонт дороги Залесн</t>
  </si>
  <si>
    <t>пост монитора</t>
  </si>
  <si>
    <t>ОК СМП</t>
  </si>
  <si>
    <t>сметная док</t>
  </si>
  <si>
    <t xml:space="preserve">перевод услуг </t>
  </si>
  <si>
    <t>ремонт помещ Голуб</t>
  </si>
  <si>
    <t>разраб ПСД пожарка</t>
  </si>
  <si>
    <t>поставка кресла офис</t>
  </si>
  <si>
    <t>эксперт ТС</t>
  </si>
  <si>
    <t>пост видеокамеры</t>
  </si>
  <si>
    <t>ремонт помещ Ленингр 84</t>
  </si>
  <si>
    <t>пост персон  комп</t>
  </si>
  <si>
    <t>пост МФУ</t>
  </si>
  <si>
    <t>на 2020</t>
  </si>
  <si>
    <t>ГСМ</t>
  </si>
  <si>
    <t>пост сейф шкаф</t>
  </si>
  <si>
    <t>1-С</t>
  </si>
  <si>
    <t>пост бумаги</t>
  </si>
  <si>
    <t xml:space="preserve">уборка </t>
  </si>
  <si>
    <t>Гарант</t>
  </si>
  <si>
    <t>стройконтр</t>
  </si>
  <si>
    <t>устрво пожарохр</t>
  </si>
  <si>
    <t xml:space="preserve">ИП Киреев </t>
  </si>
  <si>
    <t>ООО Оруд</t>
  </si>
  <si>
    <t>не подано предл</t>
  </si>
  <si>
    <t>ООО Центр  запчастей</t>
  </si>
  <si>
    <t>ООО ГЕО-СФЕРА</t>
  </si>
  <si>
    <t>ООО ГЕО ЦЕНТР СК</t>
  </si>
  <si>
    <t>ед на ЭА</t>
  </si>
  <si>
    <t>ИП Вахненко</t>
  </si>
  <si>
    <t>ИП Брузда</t>
  </si>
  <si>
    <t>ООО Спецодежда Крым</t>
  </si>
  <si>
    <t>ООО Немизидо</t>
  </si>
  <si>
    <t>ООО Ремикс Юг</t>
  </si>
  <si>
    <t>ООО ОлтрейдЮг</t>
  </si>
  <si>
    <t>ООО РеалВент</t>
  </si>
  <si>
    <t>нет предл н</t>
  </si>
  <si>
    <t>ИП Гришанина</t>
  </si>
  <si>
    <t>научн-иссл проект</t>
  </si>
  <si>
    <t>ИП Ряжских</t>
  </si>
  <si>
    <t>ООО БризСТ</t>
  </si>
  <si>
    <t>ИП Горяйнов</t>
  </si>
  <si>
    <t>ООО Комптрейд</t>
  </si>
  <si>
    <t>расторгнут</t>
  </si>
  <si>
    <t>откл</t>
  </si>
  <si>
    <t>ООО Центр  эконом содействия</t>
  </si>
  <si>
    <t>нет предлож</t>
  </si>
  <si>
    <t>ООО ЭкоЮг</t>
  </si>
  <si>
    <t xml:space="preserve">ГКУ СУ Краевой Центр </t>
  </si>
  <si>
    <t>ГАУ Периодика Ставрополья</t>
  </si>
  <si>
    <t>ООО Домовой Системы охраны</t>
  </si>
  <si>
    <t>поставка средств малой мех</t>
  </si>
  <si>
    <t>приобрет материалов</t>
  </si>
  <si>
    <t>поставка расх</t>
  </si>
  <si>
    <t>зимнее сод дорог</t>
  </si>
  <si>
    <t>МУП ЖКХ</t>
  </si>
  <si>
    <t>дизайнпроект</t>
  </si>
  <si>
    <t>нет предлож на ЭА</t>
  </si>
  <si>
    <t>ремонт помещ Голубовского</t>
  </si>
  <si>
    <t>ИП Колосов</t>
  </si>
  <si>
    <t>ремонт дороги М-Барх</t>
  </si>
  <si>
    <t>местные инициативы</t>
  </si>
  <si>
    <t>ПАО Ростелеком</t>
  </si>
  <si>
    <t>благ Кр Поляна</t>
  </si>
  <si>
    <t>Стройконтр дорога Барх</t>
  </si>
  <si>
    <t>Стройконтр тротуар Винодельное</t>
  </si>
  <si>
    <t>благ парк Бурукшун</t>
  </si>
  <si>
    <t>Красочный бл-во кладбище</t>
  </si>
  <si>
    <t>Винодельное тротуар</t>
  </si>
  <si>
    <t>Октябрьск тротуар</t>
  </si>
  <si>
    <t>Парк Тахта</t>
  </si>
  <si>
    <t>стройконтроль Бурукшун</t>
  </si>
  <si>
    <t>стройконтроль Добровольное</t>
  </si>
  <si>
    <t>стройконтроль Кр Поляна</t>
  </si>
  <si>
    <t>стройконтроль Октябрьское</t>
  </si>
  <si>
    <t>стройконтроль Бджалга</t>
  </si>
  <si>
    <t>стройконтроль Красочное</t>
  </si>
  <si>
    <t>стройконтроль Тахта</t>
  </si>
  <si>
    <t>тротуар Добровольное</t>
  </si>
  <si>
    <t>Конс+</t>
  </si>
  <si>
    <t>привлеч СМП</t>
  </si>
  <si>
    <t>благоустройство</t>
  </si>
  <si>
    <t>содержание кладб</t>
  </si>
  <si>
    <t>1-С сельхоз</t>
  </si>
  <si>
    <t xml:space="preserve">проект геночистки </t>
  </si>
  <si>
    <t>ООО Экоюг</t>
  </si>
  <si>
    <t>ООО УК Ставаналит</t>
  </si>
  <si>
    <t>ЗАО Газтранссервис</t>
  </si>
  <si>
    <t>нет торгов на аукционе</t>
  </si>
  <si>
    <t>ООО Альфастрахование</t>
  </si>
  <si>
    <t>ИП Сметанина Л.Н.</t>
  </si>
  <si>
    <t>ООО Архстройдизайн</t>
  </si>
  <si>
    <t>ИП Макарян С.А.</t>
  </si>
  <si>
    <t>ООО Стройдорконтроль</t>
  </si>
  <si>
    <t>ООО Сервисный центр</t>
  </si>
  <si>
    <t>ООО Кочубей</t>
  </si>
  <si>
    <t>кр субв</t>
  </si>
  <si>
    <t>ООО СтройЛидерВ</t>
  </si>
  <si>
    <t>Центр нез экспертиз</t>
  </si>
  <si>
    <t>ИП Клочко</t>
  </si>
  <si>
    <t>ИП Баранов</t>
  </si>
  <si>
    <t>ООО АЖС Энерго</t>
  </si>
  <si>
    <t>ИП Копейкина</t>
  </si>
  <si>
    <t>ООО СпецДорМаркет</t>
  </si>
  <si>
    <t>ИП Заболотный</t>
  </si>
  <si>
    <t>ООО Югнефтегаз</t>
  </si>
  <si>
    <t>ООО КМ Сити</t>
  </si>
  <si>
    <t>ООО Строймонтажпроект</t>
  </si>
  <si>
    <t>Парк БДжалга</t>
  </si>
  <si>
    <t xml:space="preserve"> БИГО</t>
  </si>
  <si>
    <t xml:space="preserve">   </t>
  </si>
  <si>
    <t>привлечение СМП</t>
  </si>
  <si>
    <t>1 укл</t>
  </si>
  <si>
    <r>
      <t xml:space="preserve">ИП Харин Д.В. </t>
    </r>
    <r>
      <rPr>
        <sz val="10"/>
        <rFont val="Times New Roman"/>
        <family val="1"/>
      </rPr>
      <t>ООО СтройМонтажПроект</t>
    </r>
  </si>
  <si>
    <r>
      <t xml:space="preserve">ИП Харин Д.В. </t>
    </r>
    <r>
      <rPr>
        <sz val="10"/>
        <rFont val="Times New Roman"/>
        <family val="1"/>
      </rPr>
      <t>ООО Стройдорконтроль</t>
    </r>
  </si>
  <si>
    <t>КонсПлюсСтаврополье</t>
  </si>
  <si>
    <t>ИП Шапетин</t>
  </si>
  <si>
    <t>ООО Обновление</t>
  </si>
  <si>
    <t>ООО Спектр С</t>
  </si>
</sst>
</file>

<file path=xl/styles.xml><?xml version="1.0" encoding="utf-8"?>
<styleSheet xmlns="http://schemas.openxmlformats.org/spreadsheetml/2006/main">
  <numFmts count="4">
    <numFmt numFmtId="164" formatCode="_-* #,##0.00_р_._-;\-* #,##0.00_р_._-;_-* \-??_р_._-;_-@_-"/>
    <numFmt numFmtId="166" formatCode="mm/yy"/>
    <numFmt numFmtId="167" formatCode="mmmm\ yyyy;@"/>
    <numFmt numFmtId="169" formatCode="dd/mm/yy"/>
  </numFmts>
  <fonts count="17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53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8"/>
      <color indexed="8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2" fillId="0" borderId="0" xfId="0" applyFont="1" applyFill="1" applyBorder="1"/>
    <xf numFmtId="0" fontId="2" fillId="4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2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/>
    </xf>
    <xf numFmtId="0" fontId="2" fillId="4" borderId="0" xfId="0" applyFont="1" applyFill="1" applyBorder="1"/>
    <xf numFmtId="0" fontId="2" fillId="1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/>
    </xf>
    <xf numFmtId="0" fontId="2" fillId="11" borderId="0" xfId="0" applyFont="1" applyFill="1" applyBorder="1"/>
    <xf numFmtId="0" fontId="2" fillId="12" borderId="0" xfId="0" applyFont="1" applyFill="1" applyBorder="1" applyAlignment="1">
      <alignment/>
    </xf>
    <xf numFmtId="0" fontId="2" fillId="13" borderId="0" xfId="0" applyFont="1" applyFill="1" applyBorder="1" applyAlignment="1">
      <alignment/>
    </xf>
    <xf numFmtId="0" fontId="2" fillId="14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wrapText="1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Border="1"/>
    <xf numFmtId="1" fontId="5" fillId="0" borderId="0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0" xfId="0" applyFont="1" applyFill="1" applyBorder="1"/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/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6" fontId="2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wrapText="1"/>
    </xf>
    <xf numFmtId="16" fontId="2" fillId="0" borderId="5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2" fontId="6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16" fontId="2" fillId="0" borderId="6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2" fontId="6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/>
    </xf>
    <xf numFmtId="164" fontId="6" fillId="0" borderId="3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14" fontId="6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top" wrapText="1"/>
    </xf>
    <xf numFmtId="16" fontId="2" fillId="0" borderId="12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 wrapText="1"/>
    </xf>
    <xf numFmtId="16" fontId="2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2" fillId="0" borderId="6" xfId="0" applyFont="1" applyFill="1" applyBorder="1"/>
    <xf numFmtId="2" fontId="2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2" fontId="2" fillId="0" borderId="6" xfId="0" applyNumberFormat="1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16" fontId="2" fillId="0" borderId="6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wrapText="1"/>
    </xf>
    <xf numFmtId="2" fontId="2" fillId="0" borderId="6" xfId="0" applyNumberFormat="1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16" fontId="2" fillId="0" borderId="0" xfId="0" applyNumberFormat="1" applyFont="1" applyBorder="1"/>
    <xf numFmtId="1" fontId="6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/>
    <xf numFmtId="0" fontId="6" fillId="0" borderId="0" xfId="0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 wrapText="1"/>
    </xf>
    <xf numFmtId="16" fontId="2" fillId="0" borderId="6" xfId="0" applyNumberFormat="1" applyFont="1" applyFill="1" applyBorder="1" applyAlignment="1">
      <alignment horizontal="left"/>
    </xf>
    <xf numFmtId="16" fontId="2" fillId="0" borderId="6" xfId="0" applyNumberFormat="1" applyFont="1" applyFill="1" applyBorder="1" applyAlignment="1">
      <alignment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2" fillId="0" borderId="6" xfId="20" applyFont="1" applyFill="1" applyBorder="1" applyAlignment="1">
      <alignment horizontal="center"/>
      <protection/>
    </xf>
    <xf numFmtId="0" fontId="2" fillId="0" borderId="6" xfId="0" applyNumberFormat="1" applyFont="1" applyFill="1" applyBorder="1" applyAlignment="1">
      <alignment horizontal="center" wrapText="1"/>
    </xf>
    <xf numFmtId="2" fontId="2" fillId="0" borderId="6" xfId="0" applyNumberFormat="1" applyFont="1" applyFill="1" applyBorder="1" applyAlignment="1">
      <alignment horizontal="center" vertical="center"/>
    </xf>
    <xf numFmtId="0" fontId="2" fillId="15" borderId="0" xfId="0" applyFont="1" applyFill="1" applyBorder="1" applyAlignment="1">
      <alignment/>
    </xf>
    <xf numFmtId="0" fontId="2" fillId="0" borderId="6" xfId="20" applyFont="1" applyFill="1" applyBorder="1" applyAlignment="1">
      <alignment horizontal="left" wrapText="1"/>
      <protection/>
    </xf>
    <xf numFmtId="2" fontId="2" fillId="0" borderId="6" xfId="0" applyNumberFormat="1" applyFont="1" applyFill="1" applyBorder="1" applyAlignment="1">
      <alignment horizontal="center" vertical="top"/>
    </xf>
    <xf numFmtId="2" fontId="2" fillId="0" borderId="6" xfId="20" applyNumberFormat="1" applyFont="1" applyFill="1" applyBorder="1" applyAlignment="1">
      <alignment horizontal="center"/>
      <protection/>
    </xf>
    <xf numFmtId="49" fontId="2" fillId="0" borderId="6" xfId="20" applyNumberFormat="1" applyFont="1" applyFill="1" applyBorder="1" applyAlignment="1">
      <alignment horizontal="center" wrapText="1"/>
      <protection/>
    </xf>
    <xf numFmtId="0" fontId="2" fillId="0" borderId="6" xfId="20" applyFont="1" applyFill="1" applyBorder="1" applyAlignment="1">
      <alignment horizontal="center" wrapText="1"/>
      <protection/>
    </xf>
    <xf numFmtId="0" fontId="2" fillId="15" borderId="9" xfId="0" applyFont="1" applyFill="1" applyBorder="1" applyAlignment="1">
      <alignment/>
    </xf>
    <xf numFmtId="0" fontId="2" fillId="15" borderId="6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49" fontId="2" fillId="15" borderId="6" xfId="0" applyNumberFormat="1" applyFont="1" applyFill="1" applyBorder="1" applyAlignment="1">
      <alignment horizontal="center" vertical="center" wrapText="1"/>
    </xf>
    <xf numFmtId="0" fontId="2" fillId="17" borderId="6" xfId="0" applyFont="1" applyFill="1" applyBorder="1" applyAlignment="1">
      <alignment/>
    </xf>
    <xf numFmtId="0" fontId="15" fillId="0" borderId="6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 wrapText="1"/>
    </xf>
    <xf numFmtId="0" fontId="2" fillId="0" borderId="9" xfId="20" applyFont="1" applyFill="1" applyBorder="1" applyAlignment="1">
      <alignment horizontal="left"/>
      <protection/>
    </xf>
    <xf numFmtId="0" fontId="2" fillId="0" borderId="9" xfId="20" applyFont="1" applyFill="1" applyBorder="1" applyAlignment="1">
      <alignment horizontal="center" wrapText="1"/>
      <protection/>
    </xf>
    <xf numFmtId="0" fontId="2" fillId="0" borderId="9" xfId="20" applyFont="1" applyFill="1" applyBorder="1" applyAlignment="1">
      <alignment horizontal="center"/>
      <protection/>
    </xf>
    <xf numFmtId="2" fontId="2" fillId="0" borderId="9" xfId="20" applyNumberFormat="1" applyFont="1" applyFill="1" applyBorder="1" applyAlignment="1">
      <alignment horizontal="center"/>
      <protection/>
    </xf>
    <xf numFmtId="166" fontId="2" fillId="0" borderId="9" xfId="20" applyNumberFormat="1" applyFont="1" applyFill="1" applyBorder="1" applyAlignment="1">
      <alignment horizontal="center" wrapText="1"/>
      <protection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IV1038"/>
  <sheetViews>
    <sheetView tabSelected="1" zoomScale="90" zoomScaleNormal="90" workbookViewId="0" topLeftCell="A1">
      <selection activeCell="H69" sqref="H69:H287"/>
    </sheetView>
  </sheetViews>
  <sheetFormatPr defaultColWidth="9.00390625" defaultRowHeight="12.75"/>
  <cols>
    <col min="1" max="1" width="6.625" style="1" customWidth="1"/>
    <col min="2" max="2" width="7.75390625" style="1" customWidth="1"/>
    <col min="3" max="3" width="10.00390625" style="1" customWidth="1"/>
    <col min="4" max="4" width="9.625" style="1" customWidth="1"/>
    <col min="5" max="5" width="10.875" style="2" customWidth="1"/>
    <col min="6" max="6" width="12.75390625" style="2" customWidth="1"/>
    <col min="7" max="7" width="13.25390625" style="3" customWidth="1"/>
    <col min="8" max="8" width="13.00390625" style="1" customWidth="1"/>
    <col min="9" max="9" width="4.25390625" style="2" customWidth="1"/>
    <col min="10" max="10" width="6.625" style="1" customWidth="1"/>
    <col min="11" max="11" width="11.375" style="1" customWidth="1"/>
    <col min="12" max="12" width="11.375" style="1" hidden="1" customWidth="1"/>
    <col min="13" max="13" width="4.375" style="1" customWidth="1"/>
    <col min="14" max="14" width="3.75390625" style="1" customWidth="1"/>
    <col min="15" max="15" width="5.00390625" style="1" customWidth="1"/>
    <col min="16" max="16" width="3.625" style="1" customWidth="1"/>
    <col min="17" max="17" width="13.00390625" style="1" customWidth="1"/>
    <col min="18" max="21" width="9.125" style="1" customWidth="1"/>
    <col min="22" max="22" width="11.00390625" style="1" customWidth="1"/>
    <col min="23" max="16384" width="9.125" style="1" customWidth="1"/>
  </cols>
  <sheetData>
    <row r="2" spans="6:10" ht="12.75" customHeight="1">
      <c r="F2" s="4"/>
      <c r="G2" s="4"/>
      <c r="H2" s="4"/>
      <c r="I2" s="4"/>
      <c r="J2" s="4"/>
    </row>
    <row r="3" spans="2:10" ht="12.75">
      <c r="B3" s="5"/>
      <c r="C3" s="5"/>
      <c r="D3" s="5"/>
      <c r="E3" s="5"/>
      <c r="F3" s="4"/>
      <c r="G3" s="4"/>
      <c r="H3" s="4"/>
      <c r="I3" s="4"/>
      <c r="J3" s="4"/>
    </row>
    <row r="4" spans="5:10" ht="39" customHeight="1">
      <c r="E4" s="1"/>
      <c r="F4" s="265"/>
      <c r="G4" s="265"/>
      <c r="H4" s="265"/>
      <c r="I4" s="265"/>
      <c r="J4" s="265"/>
    </row>
    <row r="5" spans="5:10" ht="12.75" customHeight="1">
      <c r="E5" s="1"/>
      <c r="F5" s="4"/>
      <c r="G5" s="4"/>
      <c r="H5" s="4"/>
      <c r="I5" s="4"/>
      <c r="J5" s="4"/>
    </row>
    <row r="6" spans="5:10" ht="2.25" customHeight="1">
      <c r="E6" s="1"/>
      <c r="F6" s="4"/>
      <c r="G6" s="4"/>
      <c r="H6" s="4"/>
      <c r="I6" s="4"/>
      <c r="J6" s="4"/>
    </row>
    <row r="7" spans="5:9" ht="11.25" customHeight="1" hidden="1">
      <c r="E7" s="1"/>
      <c r="F7" s="1"/>
      <c r="G7" s="1"/>
      <c r="I7" s="1"/>
    </row>
    <row r="8" spans="5:9" ht="12.75" hidden="1">
      <c r="E8" s="1"/>
      <c r="F8" s="1"/>
      <c r="G8" s="1"/>
      <c r="I8" s="1"/>
    </row>
    <row r="9" spans="2:10" ht="52.5" customHeight="1">
      <c r="B9" s="266" t="s">
        <v>415</v>
      </c>
      <c r="C9" s="266"/>
      <c r="D9" s="266"/>
      <c r="E9" s="266"/>
      <c r="F9" s="266"/>
      <c r="G9" s="266"/>
      <c r="H9" s="266"/>
      <c r="I9" s="266"/>
      <c r="J9" s="266"/>
    </row>
    <row r="11" spans="1:22" s="9" customFormat="1" ht="102">
      <c r="A11" s="6" t="s">
        <v>93</v>
      </c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7" t="s">
        <v>6</v>
      </c>
      <c r="I11" s="6" t="s">
        <v>7</v>
      </c>
      <c r="J11" s="6" t="s">
        <v>8</v>
      </c>
      <c r="K11" s="6" t="s">
        <v>9</v>
      </c>
      <c r="L11" s="6" t="s">
        <v>10</v>
      </c>
      <c r="M11" s="8" t="s">
        <v>11</v>
      </c>
      <c r="N11" s="8" t="s">
        <v>12</v>
      </c>
      <c r="O11" s="8" t="s">
        <v>13</v>
      </c>
      <c r="P11" s="8" t="s">
        <v>14</v>
      </c>
      <c r="Q11" s="6" t="s">
        <v>15</v>
      </c>
      <c r="R11" s="197" t="s">
        <v>115</v>
      </c>
      <c r="S11" s="204" t="s">
        <v>16</v>
      </c>
      <c r="T11" s="204" t="s">
        <v>161</v>
      </c>
      <c r="U11" s="204" t="s">
        <v>250</v>
      </c>
      <c r="V11" s="204" t="s">
        <v>279</v>
      </c>
    </row>
    <row r="12" spans="1:55" s="5" customFormat="1" ht="36" customHeight="1">
      <c r="A12" s="10">
        <v>1</v>
      </c>
      <c r="B12" s="150">
        <v>43479</v>
      </c>
      <c r="C12" s="11" t="s">
        <v>94</v>
      </c>
      <c r="D12" s="12" t="s">
        <v>17</v>
      </c>
      <c r="E12" s="12" t="s">
        <v>95</v>
      </c>
      <c r="F12" s="19" t="s">
        <v>299</v>
      </c>
      <c r="G12" s="161"/>
      <c r="H12" s="161">
        <v>0</v>
      </c>
      <c r="I12" s="14" t="s">
        <v>100</v>
      </c>
      <c r="J12" s="12" t="s">
        <v>19</v>
      </c>
      <c r="K12" s="15">
        <f aca="true" t="shared" si="0" ref="K12:K75">G12-H12</f>
        <v>0</v>
      </c>
      <c r="L12" s="21"/>
      <c r="M12" s="16">
        <v>1</v>
      </c>
      <c r="N12" s="16">
        <v>1</v>
      </c>
      <c r="O12" s="16">
        <v>0</v>
      </c>
      <c r="P12" s="16">
        <v>0</v>
      </c>
      <c r="Q12" s="17">
        <v>2895000</v>
      </c>
      <c r="R12" s="133"/>
      <c r="S12" s="175"/>
      <c r="T12" s="175">
        <v>363</v>
      </c>
      <c r="U12" s="175"/>
      <c r="V12" s="175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s="5" customFormat="1" ht="36.75" customHeight="1">
      <c r="A13" s="10">
        <v>2</v>
      </c>
      <c r="B13" s="150">
        <v>43482</v>
      </c>
      <c r="C13" s="11" t="s">
        <v>97</v>
      </c>
      <c r="D13" s="12" t="s">
        <v>17</v>
      </c>
      <c r="E13" s="12" t="s">
        <v>98</v>
      </c>
      <c r="F13" s="19" t="s">
        <v>99</v>
      </c>
      <c r="G13" s="13">
        <v>610000</v>
      </c>
      <c r="H13" s="13">
        <v>610000</v>
      </c>
      <c r="I13" s="14" t="s">
        <v>18</v>
      </c>
      <c r="J13" s="12" t="s">
        <v>118</v>
      </c>
      <c r="K13" s="15">
        <f t="shared" si="0"/>
        <v>0</v>
      </c>
      <c r="L13" s="21"/>
      <c r="M13" s="16">
        <v>1</v>
      </c>
      <c r="N13" s="16">
        <v>0</v>
      </c>
      <c r="O13" s="16">
        <v>1</v>
      </c>
      <c r="P13" s="16">
        <v>0</v>
      </c>
      <c r="Q13" s="17"/>
      <c r="R13" s="133"/>
      <c r="S13" s="175"/>
      <c r="T13" s="175">
        <v>366</v>
      </c>
      <c r="U13" s="175"/>
      <c r="V13" s="175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s="5" customFormat="1" ht="39.75" customHeight="1">
      <c r="A14" s="151">
        <v>3</v>
      </c>
      <c r="B14" s="150">
        <v>43483</v>
      </c>
      <c r="C14" s="11" t="s">
        <v>101</v>
      </c>
      <c r="D14" s="12" t="s">
        <v>102</v>
      </c>
      <c r="E14" s="12" t="s">
        <v>103</v>
      </c>
      <c r="F14" s="19" t="s">
        <v>114</v>
      </c>
      <c r="G14" s="20">
        <v>2733924</v>
      </c>
      <c r="H14" s="20">
        <v>1486330.38</v>
      </c>
      <c r="I14" s="14" t="s">
        <v>100</v>
      </c>
      <c r="J14" s="12" t="s">
        <v>102</v>
      </c>
      <c r="K14" s="15">
        <f t="shared" si="0"/>
        <v>1247593.62</v>
      </c>
      <c r="L14" s="21"/>
      <c r="M14" s="16">
        <v>4</v>
      </c>
      <c r="N14" s="16">
        <v>0</v>
      </c>
      <c r="O14" s="16">
        <v>0</v>
      </c>
      <c r="P14" s="16">
        <v>0</v>
      </c>
      <c r="Q14" s="17"/>
      <c r="R14" s="133">
        <v>1</v>
      </c>
      <c r="S14" s="174"/>
      <c r="T14" s="175">
        <v>364</v>
      </c>
      <c r="U14" s="175"/>
      <c r="V14" s="175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s="5" customFormat="1" ht="39.75" customHeight="1">
      <c r="A15" s="152">
        <v>4</v>
      </c>
      <c r="B15" s="150">
        <v>43486</v>
      </c>
      <c r="C15" s="11" t="s">
        <v>104</v>
      </c>
      <c r="D15" s="12" t="s">
        <v>102</v>
      </c>
      <c r="E15" s="12" t="s">
        <v>105</v>
      </c>
      <c r="F15" s="19" t="s">
        <v>106</v>
      </c>
      <c r="G15" s="20">
        <v>2392193</v>
      </c>
      <c r="H15" s="20">
        <v>2380232</v>
      </c>
      <c r="I15" s="14" t="s">
        <v>100</v>
      </c>
      <c r="J15" s="12" t="s">
        <v>107</v>
      </c>
      <c r="K15" s="15">
        <f t="shared" si="0"/>
        <v>11961</v>
      </c>
      <c r="L15" s="21"/>
      <c r="M15" s="16">
        <v>5</v>
      </c>
      <c r="N15" s="16">
        <v>2</v>
      </c>
      <c r="O15" s="16">
        <v>1</v>
      </c>
      <c r="P15" s="16">
        <v>1</v>
      </c>
      <c r="Q15" s="17"/>
      <c r="R15" s="133"/>
      <c r="S15" s="175"/>
      <c r="T15" s="175">
        <v>365</v>
      </c>
      <c r="U15" s="175"/>
      <c r="V15" s="175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s="5" customFormat="1" ht="39.75" customHeight="1">
      <c r="A16" s="152">
        <v>5</v>
      </c>
      <c r="B16" s="150">
        <v>43487</v>
      </c>
      <c r="C16" s="11" t="s">
        <v>108</v>
      </c>
      <c r="D16" s="12" t="s">
        <v>102</v>
      </c>
      <c r="E16" s="12" t="s">
        <v>109</v>
      </c>
      <c r="F16" s="26" t="s">
        <v>110</v>
      </c>
      <c r="G16" s="156">
        <v>192711.4</v>
      </c>
      <c r="H16" s="13">
        <v>187893.2</v>
      </c>
      <c r="I16" s="14" t="s">
        <v>18</v>
      </c>
      <c r="J16" s="12" t="s">
        <v>102</v>
      </c>
      <c r="K16" s="15">
        <f t="shared" si="0"/>
        <v>4818.1999999999825</v>
      </c>
      <c r="L16" s="21"/>
      <c r="M16" s="23">
        <v>2</v>
      </c>
      <c r="N16" s="23">
        <v>0</v>
      </c>
      <c r="O16" s="23">
        <v>0</v>
      </c>
      <c r="P16" s="23">
        <v>0</v>
      </c>
      <c r="Q16" s="17"/>
      <c r="R16" s="133"/>
      <c r="S16" s="175"/>
      <c r="T16" s="175">
        <v>377</v>
      </c>
      <c r="U16" s="175"/>
      <c r="V16" s="175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s="5" customFormat="1" ht="48.75" customHeight="1">
      <c r="A17" s="179">
        <v>6</v>
      </c>
      <c r="B17" s="186">
        <v>43487</v>
      </c>
      <c r="C17" s="11" t="s">
        <v>97</v>
      </c>
      <c r="D17" s="12" t="s">
        <v>17</v>
      </c>
      <c r="E17" s="28" t="s">
        <v>111</v>
      </c>
      <c r="F17" s="153" t="s">
        <v>116</v>
      </c>
      <c r="G17" s="154">
        <v>473000</v>
      </c>
      <c r="H17" s="154">
        <v>473000</v>
      </c>
      <c r="I17" s="14" t="s">
        <v>18</v>
      </c>
      <c r="J17" s="12" t="s">
        <v>118</v>
      </c>
      <c r="K17" s="15">
        <f t="shared" si="0"/>
        <v>0</v>
      </c>
      <c r="L17" s="21"/>
      <c r="M17" s="16">
        <v>1</v>
      </c>
      <c r="N17" s="16">
        <v>0</v>
      </c>
      <c r="O17" s="16">
        <v>0</v>
      </c>
      <c r="P17" s="16">
        <v>0</v>
      </c>
      <c r="Q17" s="155"/>
      <c r="R17" s="198"/>
      <c r="S17" s="175"/>
      <c r="T17" s="175">
        <v>1</v>
      </c>
      <c r="U17" s="175"/>
      <c r="V17" s="175" t="s">
        <v>235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s="5" customFormat="1" ht="38.25" customHeight="1">
      <c r="A18" s="180">
        <v>7</v>
      </c>
      <c r="B18" s="158">
        <v>43493</v>
      </c>
      <c r="C18" s="185" t="s">
        <v>97</v>
      </c>
      <c r="D18" s="12" t="s">
        <v>102</v>
      </c>
      <c r="E18" s="159" t="s">
        <v>112</v>
      </c>
      <c r="F18" s="160" t="s">
        <v>96</v>
      </c>
      <c r="G18" s="161"/>
      <c r="H18" s="161">
        <v>0</v>
      </c>
      <c r="I18" s="14" t="s">
        <v>18</v>
      </c>
      <c r="J18" s="160" t="s">
        <v>96</v>
      </c>
      <c r="K18" s="15">
        <f t="shared" si="0"/>
        <v>0</v>
      </c>
      <c r="L18" s="21"/>
      <c r="M18" s="16">
        <v>0</v>
      </c>
      <c r="N18" s="16">
        <v>0</v>
      </c>
      <c r="O18" s="16">
        <v>0</v>
      </c>
      <c r="P18" s="16">
        <v>0</v>
      </c>
      <c r="Q18" s="162">
        <v>100000</v>
      </c>
      <c r="R18" s="199"/>
      <c r="S18" s="175"/>
      <c r="T18" s="175">
        <v>3</v>
      </c>
      <c r="U18" s="175"/>
      <c r="V18" s="175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s="5" customFormat="1" ht="39" customHeight="1">
      <c r="A19" s="181">
        <v>8</v>
      </c>
      <c r="B19" s="158">
        <v>43494</v>
      </c>
      <c r="C19" s="185" t="s">
        <v>97</v>
      </c>
      <c r="D19" s="12" t="s">
        <v>102</v>
      </c>
      <c r="E19" s="12" t="s">
        <v>113</v>
      </c>
      <c r="F19" s="163" t="s">
        <v>117</v>
      </c>
      <c r="G19" s="164">
        <v>200000</v>
      </c>
      <c r="H19" s="164">
        <v>59000</v>
      </c>
      <c r="I19" s="14" t="s">
        <v>18</v>
      </c>
      <c r="J19" s="12" t="s">
        <v>102</v>
      </c>
      <c r="K19" s="15">
        <f t="shared" si="0"/>
        <v>141000</v>
      </c>
      <c r="L19" s="21"/>
      <c r="M19" s="16">
        <v>4</v>
      </c>
      <c r="N19" s="16">
        <v>0</v>
      </c>
      <c r="O19" s="16">
        <v>0</v>
      </c>
      <c r="P19" s="16">
        <v>0</v>
      </c>
      <c r="Q19" s="157"/>
      <c r="R19" s="200"/>
      <c r="S19" s="175"/>
      <c r="T19" s="175">
        <v>2</v>
      </c>
      <c r="U19" s="175"/>
      <c r="V19" s="175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s="5" customFormat="1" ht="37.5" customHeight="1">
      <c r="A20" s="182">
        <v>9</v>
      </c>
      <c r="B20" s="158">
        <v>43497</v>
      </c>
      <c r="C20" s="11" t="s">
        <v>101</v>
      </c>
      <c r="D20" s="12" t="s">
        <v>17</v>
      </c>
      <c r="E20" s="28" t="s">
        <v>126</v>
      </c>
      <c r="F20" s="153" t="s">
        <v>128</v>
      </c>
      <c r="G20" s="165">
        <v>254592</v>
      </c>
      <c r="H20" s="165">
        <v>254592</v>
      </c>
      <c r="I20" s="14" t="s">
        <v>18</v>
      </c>
      <c r="J20" s="12" t="s">
        <v>118</v>
      </c>
      <c r="K20" s="15">
        <f t="shared" si="0"/>
        <v>0</v>
      </c>
      <c r="L20" s="166"/>
      <c r="M20" s="16">
        <v>1</v>
      </c>
      <c r="N20" s="16">
        <v>0</v>
      </c>
      <c r="O20" s="16">
        <v>1</v>
      </c>
      <c r="P20" s="16">
        <v>0</v>
      </c>
      <c r="Q20" s="155"/>
      <c r="R20" s="198"/>
      <c r="S20" s="175"/>
      <c r="T20" s="175">
        <v>5</v>
      </c>
      <c r="U20" s="175"/>
      <c r="V20" s="175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s="5" customFormat="1" ht="38.25" customHeight="1">
      <c r="A21" s="183">
        <v>10</v>
      </c>
      <c r="B21" s="158">
        <v>43497</v>
      </c>
      <c r="C21" s="11" t="s">
        <v>101</v>
      </c>
      <c r="D21" s="12" t="s">
        <v>17</v>
      </c>
      <c r="E21" s="159" t="s">
        <v>127</v>
      </c>
      <c r="F21" s="153" t="s">
        <v>128</v>
      </c>
      <c r="G21" s="161">
        <v>929540.7</v>
      </c>
      <c r="H21" s="161">
        <v>929540.7</v>
      </c>
      <c r="I21" s="14" t="s">
        <v>18</v>
      </c>
      <c r="J21" s="12" t="s">
        <v>118</v>
      </c>
      <c r="K21" s="15">
        <f t="shared" si="0"/>
        <v>0</v>
      </c>
      <c r="L21" s="168"/>
      <c r="M21" s="16">
        <v>1</v>
      </c>
      <c r="N21" s="16">
        <v>0</v>
      </c>
      <c r="O21" s="16">
        <v>1</v>
      </c>
      <c r="P21" s="16">
        <v>0</v>
      </c>
      <c r="Q21" s="162"/>
      <c r="R21" s="201"/>
      <c r="S21" s="175"/>
      <c r="T21" s="175">
        <v>7</v>
      </c>
      <c r="U21" s="175"/>
      <c r="V21" s="175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s="5" customFormat="1" ht="26.25" customHeight="1">
      <c r="A22" s="184">
        <v>11</v>
      </c>
      <c r="B22" s="158">
        <v>43497</v>
      </c>
      <c r="C22" s="185" t="s">
        <v>97</v>
      </c>
      <c r="D22" s="12" t="s">
        <v>102</v>
      </c>
      <c r="E22" s="170" t="s">
        <v>129</v>
      </c>
      <c r="F22" s="171" t="s">
        <v>336</v>
      </c>
      <c r="G22" s="172">
        <v>1500000</v>
      </c>
      <c r="H22" s="173">
        <v>1500000</v>
      </c>
      <c r="I22" s="14" t="s">
        <v>18</v>
      </c>
      <c r="J22" s="12" t="s">
        <v>102</v>
      </c>
      <c r="K22" s="15">
        <f t="shared" si="0"/>
        <v>0</v>
      </c>
      <c r="L22" s="175"/>
      <c r="M22" s="175">
        <v>4</v>
      </c>
      <c r="N22" s="175">
        <v>0</v>
      </c>
      <c r="O22" s="175">
        <v>0</v>
      </c>
      <c r="P22" s="175">
        <v>0</v>
      </c>
      <c r="Q22" s="175"/>
      <c r="R22" s="202"/>
      <c r="S22" s="175"/>
      <c r="T22" s="175">
        <v>4</v>
      </c>
      <c r="U22" s="175"/>
      <c r="V22" s="175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s="5" customFormat="1" ht="25.5" customHeight="1">
      <c r="A23" s="184">
        <v>12</v>
      </c>
      <c r="B23" s="158">
        <v>43497</v>
      </c>
      <c r="C23" s="185" t="s">
        <v>97</v>
      </c>
      <c r="D23" s="12" t="s">
        <v>102</v>
      </c>
      <c r="E23" s="152" t="s">
        <v>130</v>
      </c>
      <c r="F23" s="171" t="s">
        <v>131</v>
      </c>
      <c r="G23" s="172">
        <v>27500</v>
      </c>
      <c r="H23" s="173">
        <v>27500</v>
      </c>
      <c r="I23" s="167" t="s">
        <v>18</v>
      </c>
      <c r="J23" s="12" t="s">
        <v>118</v>
      </c>
      <c r="K23" s="15">
        <f t="shared" si="0"/>
        <v>0</v>
      </c>
      <c r="L23" s="175"/>
      <c r="M23" s="175">
        <v>1</v>
      </c>
      <c r="N23" s="175">
        <v>0</v>
      </c>
      <c r="O23" s="175">
        <v>0</v>
      </c>
      <c r="P23" s="175">
        <v>0</v>
      </c>
      <c r="Q23" s="175"/>
      <c r="R23" s="202"/>
      <c r="S23" s="175"/>
      <c r="T23" s="175">
        <v>8</v>
      </c>
      <c r="U23" s="175"/>
      <c r="V23" s="175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s="5" customFormat="1" ht="27" customHeight="1">
      <c r="A24" s="178">
        <v>13</v>
      </c>
      <c r="B24" s="158">
        <v>43501</v>
      </c>
      <c r="C24" s="11" t="s">
        <v>101</v>
      </c>
      <c r="D24" s="12" t="s">
        <v>102</v>
      </c>
      <c r="E24" s="152" t="s">
        <v>133</v>
      </c>
      <c r="F24" s="171" t="s">
        <v>213</v>
      </c>
      <c r="G24" s="177">
        <v>249980</v>
      </c>
      <c r="H24" s="173">
        <v>178000</v>
      </c>
      <c r="I24" s="167" t="s">
        <v>18</v>
      </c>
      <c r="J24" s="12" t="s">
        <v>102</v>
      </c>
      <c r="K24" s="15">
        <f t="shared" si="0"/>
        <v>71980</v>
      </c>
      <c r="L24" s="175"/>
      <c r="M24" s="175">
        <v>2</v>
      </c>
      <c r="N24" s="175">
        <v>0</v>
      </c>
      <c r="O24" s="175">
        <v>0</v>
      </c>
      <c r="P24" s="175">
        <v>0</v>
      </c>
      <c r="Q24" s="175"/>
      <c r="R24" s="202"/>
      <c r="S24" s="175"/>
      <c r="T24" s="175">
        <v>6</v>
      </c>
      <c r="U24" s="175"/>
      <c r="V24" s="175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256" s="36" customFormat="1" ht="38.25" customHeight="1">
      <c r="A25" s="178">
        <v>14</v>
      </c>
      <c r="B25" s="158">
        <v>43504</v>
      </c>
      <c r="C25" s="11" t="s">
        <v>101</v>
      </c>
      <c r="D25" s="12" t="s">
        <v>102</v>
      </c>
      <c r="E25" s="171" t="s">
        <v>134</v>
      </c>
      <c r="F25" s="171" t="s">
        <v>214</v>
      </c>
      <c r="G25" s="172">
        <v>599462</v>
      </c>
      <c r="H25" s="172">
        <v>599462</v>
      </c>
      <c r="I25" s="167" t="s">
        <v>18</v>
      </c>
      <c r="J25" s="12" t="s">
        <v>118</v>
      </c>
      <c r="K25" s="15">
        <f t="shared" si="0"/>
        <v>0</v>
      </c>
      <c r="L25" s="175"/>
      <c r="M25" s="175">
        <v>1</v>
      </c>
      <c r="N25" s="175">
        <v>0</v>
      </c>
      <c r="O25" s="175">
        <v>0</v>
      </c>
      <c r="P25" s="175">
        <v>0</v>
      </c>
      <c r="Q25" s="175"/>
      <c r="R25" s="175">
        <v>1</v>
      </c>
      <c r="S25" s="175"/>
      <c r="T25" s="175">
        <v>11</v>
      </c>
      <c r="U25" s="174"/>
      <c r="V25" s="175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IT25" s="5"/>
      <c r="IU25" s="5"/>
      <c r="IV25" s="5"/>
    </row>
    <row r="26" spans="1:256" s="36" customFormat="1" ht="37.5" customHeight="1">
      <c r="A26" s="178" t="s">
        <v>119</v>
      </c>
      <c r="B26" s="158">
        <v>43504</v>
      </c>
      <c r="C26" s="11" t="s">
        <v>101</v>
      </c>
      <c r="D26" s="12" t="s">
        <v>17</v>
      </c>
      <c r="E26" s="176" t="s">
        <v>135</v>
      </c>
      <c r="F26" s="171" t="s">
        <v>168</v>
      </c>
      <c r="G26" s="177">
        <v>1499843</v>
      </c>
      <c r="H26" s="177">
        <v>1499843</v>
      </c>
      <c r="I26" s="167" t="s">
        <v>18</v>
      </c>
      <c r="J26" s="12" t="s">
        <v>118</v>
      </c>
      <c r="K26" s="15">
        <f t="shared" si="0"/>
        <v>0</v>
      </c>
      <c r="L26" s="175"/>
      <c r="M26" s="175">
        <v>1</v>
      </c>
      <c r="N26" s="175">
        <v>0</v>
      </c>
      <c r="O26" s="175">
        <v>1</v>
      </c>
      <c r="P26" s="175">
        <v>0</v>
      </c>
      <c r="Q26" s="175"/>
      <c r="R26" s="202"/>
      <c r="S26" s="175"/>
      <c r="T26" s="175">
        <v>10</v>
      </c>
      <c r="U26" s="175"/>
      <c r="V26" s="175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IT26" s="5"/>
      <c r="IU26" s="5"/>
      <c r="IV26" s="5"/>
    </row>
    <row r="27" spans="1:256" s="36" customFormat="1" ht="38.25" customHeight="1">
      <c r="A27" s="252" t="s">
        <v>120</v>
      </c>
      <c r="B27" s="158">
        <v>43504</v>
      </c>
      <c r="C27" s="169" t="s">
        <v>97</v>
      </c>
      <c r="D27" s="171" t="s">
        <v>137</v>
      </c>
      <c r="E27" s="171" t="s">
        <v>138</v>
      </c>
      <c r="F27" s="171" t="s">
        <v>139</v>
      </c>
      <c r="G27" s="172">
        <v>49500</v>
      </c>
      <c r="H27" s="173">
        <v>46777.5</v>
      </c>
      <c r="I27" s="167" t="s">
        <v>18</v>
      </c>
      <c r="J27" s="171" t="s">
        <v>137</v>
      </c>
      <c r="K27" s="15">
        <f t="shared" si="0"/>
        <v>2722.5</v>
      </c>
      <c r="L27" s="175"/>
      <c r="M27" s="175">
        <v>3</v>
      </c>
      <c r="N27" s="175">
        <v>0</v>
      </c>
      <c r="O27" s="175">
        <v>1</v>
      </c>
      <c r="P27" s="175">
        <v>1</v>
      </c>
      <c r="Q27" s="175"/>
      <c r="R27" s="202"/>
      <c r="S27" s="175"/>
      <c r="T27" s="175">
        <v>9</v>
      </c>
      <c r="U27" s="175"/>
      <c r="V27" s="175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IT27" s="44"/>
      <c r="IU27" s="44"/>
      <c r="IV27" s="44"/>
    </row>
    <row r="28" spans="1:256" s="36" customFormat="1" ht="38.25" customHeight="1">
      <c r="A28" s="252" t="s">
        <v>120</v>
      </c>
      <c r="B28" s="158">
        <v>43504</v>
      </c>
      <c r="C28" s="11" t="s">
        <v>94</v>
      </c>
      <c r="D28" s="171" t="s">
        <v>137</v>
      </c>
      <c r="E28" s="176" t="s">
        <v>138</v>
      </c>
      <c r="F28" s="171" t="s">
        <v>139</v>
      </c>
      <c r="G28" s="177">
        <v>49500</v>
      </c>
      <c r="H28" s="173">
        <v>46777.5</v>
      </c>
      <c r="I28" s="167" t="s">
        <v>18</v>
      </c>
      <c r="J28" s="171" t="s">
        <v>137</v>
      </c>
      <c r="K28" s="15">
        <f t="shared" si="0"/>
        <v>2722.5</v>
      </c>
      <c r="L28" s="175"/>
      <c r="M28" s="175">
        <v>3</v>
      </c>
      <c r="N28" s="175">
        <v>0</v>
      </c>
      <c r="O28" s="175">
        <v>1</v>
      </c>
      <c r="P28" s="175">
        <v>0</v>
      </c>
      <c r="Q28" s="175"/>
      <c r="R28" s="202"/>
      <c r="S28" s="175"/>
      <c r="T28" s="175">
        <v>9</v>
      </c>
      <c r="U28" s="175"/>
      <c r="V28" s="175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IT28" s="44"/>
      <c r="IU28" s="44"/>
      <c r="IV28" s="44"/>
    </row>
    <row r="29" spans="1:256" s="36" customFormat="1" ht="51">
      <c r="A29" s="178" t="s">
        <v>136</v>
      </c>
      <c r="B29" s="158">
        <v>43508</v>
      </c>
      <c r="C29" s="11" t="s">
        <v>101</v>
      </c>
      <c r="D29" s="12" t="s">
        <v>17</v>
      </c>
      <c r="E29" s="176" t="s">
        <v>140</v>
      </c>
      <c r="F29" s="153" t="s">
        <v>128</v>
      </c>
      <c r="G29" s="177">
        <v>999865.24</v>
      </c>
      <c r="H29" s="173">
        <v>994865.91</v>
      </c>
      <c r="I29" s="167" t="s">
        <v>18</v>
      </c>
      <c r="J29" s="12" t="s">
        <v>107</v>
      </c>
      <c r="K29" s="15">
        <f t="shared" si="0"/>
        <v>4999.329999999958</v>
      </c>
      <c r="L29" s="175"/>
      <c r="M29" s="175">
        <v>2</v>
      </c>
      <c r="N29" s="175">
        <v>0</v>
      </c>
      <c r="O29" s="175">
        <v>1</v>
      </c>
      <c r="P29" s="175">
        <v>0</v>
      </c>
      <c r="Q29" s="175"/>
      <c r="R29" s="202"/>
      <c r="S29" s="175"/>
      <c r="T29" s="175">
        <v>12</v>
      </c>
      <c r="U29" s="175"/>
      <c r="V29" s="175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IT29" s="44"/>
      <c r="IU29" s="44"/>
      <c r="IV29" s="44"/>
    </row>
    <row r="30" spans="1:256" s="36" customFormat="1" ht="39.75" customHeight="1">
      <c r="A30" s="178" t="s">
        <v>121</v>
      </c>
      <c r="B30" s="158">
        <v>43511</v>
      </c>
      <c r="C30" s="11" t="s">
        <v>101</v>
      </c>
      <c r="D30" s="12" t="s">
        <v>102</v>
      </c>
      <c r="E30" s="171" t="s">
        <v>141</v>
      </c>
      <c r="F30" s="171" t="s">
        <v>142</v>
      </c>
      <c r="G30" s="172">
        <v>399964</v>
      </c>
      <c r="H30" s="173">
        <v>258000.18</v>
      </c>
      <c r="I30" s="167" t="s">
        <v>18</v>
      </c>
      <c r="J30" s="12" t="s">
        <v>102</v>
      </c>
      <c r="K30" s="15">
        <f t="shared" si="0"/>
        <v>141963.82</v>
      </c>
      <c r="L30" s="175"/>
      <c r="M30" s="175">
        <v>9</v>
      </c>
      <c r="N30" s="175">
        <v>0</v>
      </c>
      <c r="O30" s="175">
        <v>2</v>
      </c>
      <c r="P30" s="175">
        <v>2</v>
      </c>
      <c r="Q30" s="175"/>
      <c r="R30" s="202"/>
      <c r="S30" s="175"/>
      <c r="T30" s="175">
        <v>13</v>
      </c>
      <c r="U30" s="175"/>
      <c r="V30" s="175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IT30" s="44"/>
      <c r="IU30" s="44"/>
      <c r="IV30" s="44"/>
    </row>
    <row r="31" spans="1:256" s="36" customFormat="1" ht="24" customHeight="1">
      <c r="A31" s="178" t="s">
        <v>122</v>
      </c>
      <c r="B31" s="158">
        <v>43511</v>
      </c>
      <c r="C31" s="11" t="s">
        <v>94</v>
      </c>
      <c r="D31" s="12" t="s">
        <v>17</v>
      </c>
      <c r="E31" s="176" t="s">
        <v>143</v>
      </c>
      <c r="F31" s="171" t="s">
        <v>215</v>
      </c>
      <c r="G31" s="177">
        <v>76508.88</v>
      </c>
      <c r="H31" s="171">
        <v>74123.96</v>
      </c>
      <c r="I31" s="167" t="s">
        <v>18</v>
      </c>
      <c r="J31" s="12" t="s">
        <v>17</v>
      </c>
      <c r="K31" s="15">
        <f t="shared" si="0"/>
        <v>2384.9199999999983</v>
      </c>
      <c r="L31" s="175"/>
      <c r="M31" s="175">
        <v>4</v>
      </c>
      <c r="N31" s="175">
        <v>0</v>
      </c>
      <c r="O31" s="175">
        <v>0</v>
      </c>
      <c r="P31" s="175">
        <v>0</v>
      </c>
      <c r="Q31" s="175"/>
      <c r="R31" s="202"/>
      <c r="S31" s="175"/>
      <c r="T31" s="175">
        <v>16</v>
      </c>
      <c r="U31" s="175"/>
      <c r="V31" s="175" t="s">
        <v>235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IT31" s="44"/>
      <c r="IU31" s="44"/>
      <c r="IV31" s="44"/>
    </row>
    <row r="32" spans="1:256" s="36" customFormat="1" ht="29.25" customHeight="1">
      <c r="A32" s="178" t="s">
        <v>123</v>
      </c>
      <c r="B32" s="158">
        <v>43514</v>
      </c>
      <c r="C32" s="169" t="s">
        <v>144</v>
      </c>
      <c r="D32" s="12" t="s">
        <v>102</v>
      </c>
      <c r="E32" s="176" t="s">
        <v>145</v>
      </c>
      <c r="F32" s="171" t="s">
        <v>216</v>
      </c>
      <c r="G32" s="177">
        <v>2577049</v>
      </c>
      <c r="H32" s="173">
        <v>1884032.75</v>
      </c>
      <c r="I32" s="167" t="s">
        <v>18</v>
      </c>
      <c r="J32" s="12" t="s">
        <v>102</v>
      </c>
      <c r="K32" s="15">
        <f t="shared" si="0"/>
        <v>693016.25</v>
      </c>
      <c r="L32" s="175"/>
      <c r="M32" s="175">
        <v>5</v>
      </c>
      <c r="N32" s="175">
        <v>0</v>
      </c>
      <c r="O32" s="175">
        <v>0</v>
      </c>
      <c r="P32" s="175">
        <v>0</v>
      </c>
      <c r="Q32" s="175"/>
      <c r="R32" s="202">
        <v>1</v>
      </c>
      <c r="S32" s="175"/>
      <c r="T32" s="175">
        <v>14</v>
      </c>
      <c r="U32" s="175"/>
      <c r="V32" s="175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IT32" s="44"/>
      <c r="IU32" s="44"/>
      <c r="IV32" s="44"/>
    </row>
    <row r="33" spans="1:256" s="36" customFormat="1" ht="29.25" customHeight="1">
      <c r="A33" s="178" t="s">
        <v>124</v>
      </c>
      <c r="B33" s="158"/>
      <c r="C33" s="169" t="s">
        <v>97</v>
      </c>
      <c r="D33" s="12" t="s">
        <v>102</v>
      </c>
      <c r="E33" s="176" t="s">
        <v>154</v>
      </c>
      <c r="F33" s="170" t="s">
        <v>305</v>
      </c>
      <c r="G33" s="177"/>
      <c r="H33" s="173">
        <v>0</v>
      </c>
      <c r="I33" s="167" t="s">
        <v>18</v>
      </c>
      <c r="J33" s="170" t="s">
        <v>305</v>
      </c>
      <c r="K33" s="15">
        <f t="shared" si="0"/>
        <v>0</v>
      </c>
      <c r="L33" s="175"/>
      <c r="M33" s="175"/>
      <c r="N33" s="175"/>
      <c r="O33" s="175"/>
      <c r="P33" s="175"/>
      <c r="Q33" s="175">
        <v>100000</v>
      </c>
      <c r="R33" s="175"/>
      <c r="S33" s="175"/>
      <c r="T33" s="175">
        <v>15</v>
      </c>
      <c r="U33" s="175"/>
      <c r="V33" s="175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IT33" s="44"/>
      <c r="IU33" s="44"/>
      <c r="IV33" s="44"/>
    </row>
    <row r="34" spans="1:256" s="36" customFormat="1" ht="39" customHeight="1">
      <c r="A34" s="178" t="s">
        <v>125</v>
      </c>
      <c r="B34" s="158">
        <v>43517</v>
      </c>
      <c r="C34" s="169" t="s">
        <v>97</v>
      </c>
      <c r="D34" s="12" t="s">
        <v>102</v>
      </c>
      <c r="E34" s="171" t="s">
        <v>146</v>
      </c>
      <c r="F34" s="171" t="s">
        <v>147</v>
      </c>
      <c r="G34" s="172">
        <v>24000</v>
      </c>
      <c r="H34" s="173">
        <v>24000</v>
      </c>
      <c r="I34" s="167" t="s">
        <v>18</v>
      </c>
      <c r="J34" s="12" t="s">
        <v>102</v>
      </c>
      <c r="K34" s="15">
        <f t="shared" si="0"/>
        <v>0</v>
      </c>
      <c r="L34" s="175"/>
      <c r="M34" s="175">
        <v>6</v>
      </c>
      <c r="N34" s="175">
        <v>0</v>
      </c>
      <c r="O34" s="175">
        <v>0</v>
      </c>
      <c r="P34" s="175">
        <v>0</v>
      </c>
      <c r="Q34" s="175"/>
      <c r="R34" s="202"/>
      <c r="S34" s="175"/>
      <c r="T34" s="175">
        <v>21</v>
      </c>
      <c r="U34" s="175"/>
      <c r="V34" s="175"/>
      <c r="IT34" s="45"/>
      <c r="IU34" s="45"/>
      <c r="IV34" s="45"/>
    </row>
    <row r="35" spans="1:256" s="36" customFormat="1" ht="31.5" customHeight="1">
      <c r="A35" s="178" t="s">
        <v>155</v>
      </c>
      <c r="B35" s="158">
        <v>43518</v>
      </c>
      <c r="C35" s="11" t="s">
        <v>94</v>
      </c>
      <c r="D35" s="12" t="s">
        <v>102</v>
      </c>
      <c r="E35" s="176" t="s">
        <v>148</v>
      </c>
      <c r="F35" s="171" t="s">
        <v>149</v>
      </c>
      <c r="G35" s="177">
        <v>98783.67</v>
      </c>
      <c r="H35" s="177">
        <v>98783.67</v>
      </c>
      <c r="I35" s="167" t="s">
        <v>18</v>
      </c>
      <c r="J35" s="12" t="s">
        <v>118</v>
      </c>
      <c r="K35" s="15">
        <f t="shared" si="0"/>
        <v>0</v>
      </c>
      <c r="L35" s="175"/>
      <c r="M35" s="205">
        <v>1</v>
      </c>
      <c r="N35" s="205">
        <v>0</v>
      </c>
      <c r="O35" s="205">
        <v>1</v>
      </c>
      <c r="P35" s="205">
        <v>1</v>
      </c>
      <c r="Q35" s="175"/>
      <c r="R35" s="202"/>
      <c r="S35" s="175"/>
      <c r="T35" s="175">
        <v>24</v>
      </c>
      <c r="U35" s="175"/>
      <c r="V35" s="175"/>
      <c r="IT35" s="45"/>
      <c r="IU35" s="45"/>
      <c r="IV35" s="45"/>
    </row>
    <row r="36" spans="1:256" s="36" customFormat="1" ht="38.25" customHeight="1">
      <c r="A36" s="178" t="s">
        <v>156</v>
      </c>
      <c r="B36" s="158">
        <v>43521</v>
      </c>
      <c r="C36" s="169" t="s">
        <v>97</v>
      </c>
      <c r="D36" s="12" t="s">
        <v>102</v>
      </c>
      <c r="E36" s="176" t="s">
        <v>150</v>
      </c>
      <c r="F36" s="171" t="s">
        <v>22</v>
      </c>
      <c r="G36" s="177">
        <v>180981</v>
      </c>
      <c r="H36" s="173">
        <v>70095.09</v>
      </c>
      <c r="I36" s="167" t="s">
        <v>18</v>
      </c>
      <c r="J36" s="12" t="s">
        <v>102</v>
      </c>
      <c r="K36" s="15">
        <f t="shared" si="0"/>
        <v>110885.91</v>
      </c>
      <c r="L36" s="175"/>
      <c r="M36" s="175">
        <v>16</v>
      </c>
      <c r="N36" s="175">
        <v>1</v>
      </c>
      <c r="O36" s="175">
        <v>2</v>
      </c>
      <c r="P36" s="175">
        <v>2</v>
      </c>
      <c r="Q36" s="175"/>
      <c r="R36" s="202"/>
      <c r="S36" s="175"/>
      <c r="T36" s="175">
        <v>17</v>
      </c>
      <c r="U36" s="175"/>
      <c r="V36" s="175"/>
      <c r="IT36" s="45"/>
      <c r="IU36" s="45"/>
      <c r="IV36" s="45"/>
    </row>
    <row r="37" spans="1:256" s="36" customFormat="1" ht="51" customHeight="1">
      <c r="A37" s="178" t="s">
        <v>157</v>
      </c>
      <c r="B37" s="158">
        <v>43522</v>
      </c>
      <c r="C37" s="11" t="s">
        <v>94</v>
      </c>
      <c r="D37" s="12" t="s">
        <v>102</v>
      </c>
      <c r="E37" s="171" t="s">
        <v>151</v>
      </c>
      <c r="F37" s="36" t="s">
        <v>217</v>
      </c>
      <c r="G37" s="171">
        <v>741230</v>
      </c>
      <c r="H37" s="173">
        <v>408487.9</v>
      </c>
      <c r="I37" s="167" t="s">
        <v>18</v>
      </c>
      <c r="J37" s="12" t="s">
        <v>102</v>
      </c>
      <c r="K37" s="15">
        <f t="shared" si="0"/>
        <v>332742.1</v>
      </c>
      <c r="L37" s="175"/>
      <c r="M37" s="175">
        <v>18</v>
      </c>
      <c r="N37" s="175">
        <v>0</v>
      </c>
      <c r="O37" s="175">
        <v>1</v>
      </c>
      <c r="P37" s="175">
        <v>1</v>
      </c>
      <c r="Q37" s="175"/>
      <c r="R37" s="202">
        <v>1</v>
      </c>
      <c r="S37" s="175" t="s">
        <v>162</v>
      </c>
      <c r="T37" s="175">
        <v>22</v>
      </c>
      <c r="U37" s="175"/>
      <c r="V37" s="175"/>
      <c r="IT37" s="45"/>
      <c r="IU37" s="45"/>
      <c r="IV37" s="45"/>
    </row>
    <row r="38" spans="1:256" s="36" customFormat="1" ht="27" customHeight="1">
      <c r="A38" s="178" t="s">
        <v>158</v>
      </c>
      <c r="B38" s="158">
        <v>43521</v>
      </c>
      <c r="C38" s="169" t="s">
        <v>317</v>
      </c>
      <c r="D38" s="12" t="s">
        <v>17</v>
      </c>
      <c r="E38" s="176" t="s">
        <v>109</v>
      </c>
      <c r="F38" s="26" t="s">
        <v>110</v>
      </c>
      <c r="G38" s="177">
        <v>346817.12</v>
      </c>
      <c r="H38" s="173">
        <v>336000</v>
      </c>
      <c r="I38" s="167" t="s">
        <v>18</v>
      </c>
      <c r="J38" s="12" t="s">
        <v>17</v>
      </c>
      <c r="K38" s="15">
        <f t="shared" si="0"/>
        <v>10817.119999999995</v>
      </c>
      <c r="L38" s="175"/>
      <c r="M38" s="175">
        <v>2</v>
      </c>
      <c r="N38" s="175">
        <v>0</v>
      </c>
      <c r="O38" s="175">
        <v>0</v>
      </c>
      <c r="P38" s="175">
        <v>0</v>
      </c>
      <c r="Q38" s="175"/>
      <c r="R38" s="202"/>
      <c r="S38" s="175"/>
      <c r="T38" s="175">
        <v>25</v>
      </c>
      <c r="U38" s="175"/>
      <c r="V38" s="175"/>
      <c r="IT38" s="45"/>
      <c r="IU38" s="45"/>
      <c r="IV38" s="45"/>
    </row>
    <row r="39" spans="1:256" s="36" customFormat="1" ht="52.5" customHeight="1">
      <c r="A39" s="178" t="s">
        <v>159</v>
      </c>
      <c r="B39" s="158">
        <v>43521</v>
      </c>
      <c r="C39" s="11" t="s">
        <v>94</v>
      </c>
      <c r="D39" s="12" t="s">
        <v>102</v>
      </c>
      <c r="E39" s="171" t="s">
        <v>152</v>
      </c>
      <c r="F39" s="171" t="s">
        <v>131</v>
      </c>
      <c r="G39" s="172">
        <v>33000</v>
      </c>
      <c r="H39" s="177">
        <v>32340</v>
      </c>
      <c r="I39" s="167" t="s">
        <v>18</v>
      </c>
      <c r="J39" s="12" t="s">
        <v>102</v>
      </c>
      <c r="K39" s="15">
        <f t="shared" si="0"/>
        <v>660</v>
      </c>
      <c r="L39" s="175"/>
      <c r="M39" s="175">
        <v>5</v>
      </c>
      <c r="N39" s="175">
        <v>0</v>
      </c>
      <c r="O39" s="175">
        <v>0</v>
      </c>
      <c r="P39" s="175">
        <v>0</v>
      </c>
      <c r="Q39" s="175"/>
      <c r="R39" s="202"/>
      <c r="S39" s="175"/>
      <c r="T39" s="175">
        <v>23</v>
      </c>
      <c r="U39" s="175"/>
      <c r="V39" s="175" t="s">
        <v>235</v>
      </c>
      <c r="IT39" s="45"/>
      <c r="IU39" s="45"/>
      <c r="IV39" s="45"/>
    </row>
    <row r="40" spans="1:256" s="36" customFormat="1" ht="32.25" customHeight="1">
      <c r="A40" s="178" t="s">
        <v>160</v>
      </c>
      <c r="B40" s="158">
        <v>43523</v>
      </c>
      <c r="C40" s="169" t="s">
        <v>97</v>
      </c>
      <c r="D40" s="12" t="s">
        <v>102</v>
      </c>
      <c r="E40" s="176" t="s">
        <v>153</v>
      </c>
      <c r="F40" s="171" t="s">
        <v>200</v>
      </c>
      <c r="G40" s="177">
        <v>49000</v>
      </c>
      <c r="H40" s="177">
        <v>49000</v>
      </c>
      <c r="I40" s="167" t="s">
        <v>18</v>
      </c>
      <c r="J40" s="12" t="s">
        <v>118</v>
      </c>
      <c r="K40" s="15">
        <f t="shared" si="0"/>
        <v>0</v>
      </c>
      <c r="L40" s="175"/>
      <c r="M40" s="175">
        <v>1</v>
      </c>
      <c r="N40" s="175">
        <v>0</v>
      </c>
      <c r="O40" s="175">
        <v>0</v>
      </c>
      <c r="P40" s="175">
        <v>0</v>
      </c>
      <c r="Q40" s="175"/>
      <c r="R40" s="202">
        <v>1</v>
      </c>
      <c r="S40" s="175"/>
      <c r="T40" s="175">
        <v>29</v>
      </c>
      <c r="U40" s="175" t="s">
        <v>210</v>
      </c>
      <c r="V40" s="175"/>
      <c r="IT40" s="45"/>
      <c r="IU40" s="45"/>
      <c r="IV40" s="45"/>
    </row>
    <row r="41" spans="1:256" s="36" customFormat="1" ht="27" customHeight="1">
      <c r="A41" s="187" t="s">
        <v>163</v>
      </c>
      <c r="B41" s="158">
        <v>43525</v>
      </c>
      <c r="C41" s="169" t="s">
        <v>97</v>
      </c>
      <c r="D41" s="12" t="s">
        <v>102</v>
      </c>
      <c r="E41" s="176" t="s">
        <v>154</v>
      </c>
      <c r="F41" s="171" t="s">
        <v>169</v>
      </c>
      <c r="G41" s="177">
        <v>100000</v>
      </c>
      <c r="H41" s="177">
        <v>99500</v>
      </c>
      <c r="I41" s="167" t="s">
        <v>18</v>
      </c>
      <c r="J41" s="12" t="s">
        <v>102</v>
      </c>
      <c r="K41" s="15">
        <f t="shared" si="0"/>
        <v>500</v>
      </c>
      <c r="L41" s="175"/>
      <c r="M41" s="175">
        <v>2</v>
      </c>
      <c r="N41" s="175">
        <v>0</v>
      </c>
      <c r="O41" s="175">
        <v>0</v>
      </c>
      <c r="P41" s="175">
        <v>0</v>
      </c>
      <c r="Q41" s="175"/>
      <c r="R41" s="202" t="s">
        <v>556</v>
      </c>
      <c r="S41" s="175"/>
      <c r="T41" s="175">
        <v>26</v>
      </c>
      <c r="U41" s="175"/>
      <c r="V41" s="175"/>
      <c r="IT41" s="45"/>
      <c r="IU41" s="45"/>
      <c r="IV41" s="45"/>
    </row>
    <row r="42" spans="1:256" s="36" customFormat="1" ht="24.75" customHeight="1">
      <c r="A42" s="187" t="s">
        <v>164</v>
      </c>
      <c r="B42" s="188"/>
      <c r="C42" s="169" t="s">
        <v>97</v>
      </c>
      <c r="D42" s="189" t="s">
        <v>132</v>
      </c>
      <c r="E42" s="190" t="s">
        <v>170</v>
      </c>
      <c r="F42" s="191" t="s">
        <v>171</v>
      </c>
      <c r="G42" s="192">
        <v>102093</v>
      </c>
      <c r="H42" s="192">
        <v>102093</v>
      </c>
      <c r="I42" s="167" t="s">
        <v>18</v>
      </c>
      <c r="J42" s="12" t="s">
        <v>118</v>
      </c>
      <c r="K42" s="15">
        <f t="shared" si="0"/>
        <v>0</v>
      </c>
      <c r="L42" s="194"/>
      <c r="M42" s="194"/>
      <c r="N42" s="194"/>
      <c r="O42" s="194"/>
      <c r="P42" s="194"/>
      <c r="Q42" s="194"/>
      <c r="R42" s="203"/>
      <c r="S42" s="175"/>
      <c r="T42" s="175">
        <v>18</v>
      </c>
      <c r="U42" s="175"/>
      <c r="V42" s="175"/>
      <c r="IT42" s="45"/>
      <c r="IU42" s="45"/>
      <c r="IV42" s="45"/>
    </row>
    <row r="43" spans="1:256" s="36" customFormat="1" ht="24.75" customHeight="1">
      <c r="A43" s="187" t="s">
        <v>165</v>
      </c>
      <c r="B43" s="188"/>
      <c r="C43" s="169" t="s">
        <v>97</v>
      </c>
      <c r="D43" s="189" t="s">
        <v>132</v>
      </c>
      <c r="E43" s="190" t="s">
        <v>172</v>
      </c>
      <c r="F43" s="191" t="s">
        <v>173</v>
      </c>
      <c r="G43" s="192">
        <v>87365.69</v>
      </c>
      <c r="H43" s="192">
        <v>87365.69</v>
      </c>
      <c r="I43" s="167" t="s">
        <v>18</v>
      </c>
      <c r="J43" s="12" t="s">
        <v>118</v>
      </c>
      <c r="K43" s="15">
        <f t="shared" si="0"/>
        <v>0</v>
      </c>
      <c r="L43" s="194"/>
      <c r="M43" s="194"/>
      <c r="N43" s="194"/>
      <c r="O43" s="194"/>
      <c r="P43" s="194"/>
      <c r="Q43" s="194"/>
      <c r="R43" s="203"/>
      <c r="S43" s="175"/>
      <c r="T43" s="175">
        <v>19</v>
      </c>
      <c r="U43" s="175"/>
      <c r="V43" s="175"/>
      <c r="IT43" s="45"/>
      <c r="IU43" s="45"/>
      <c r="IV43" s="45"/>
    </row>
    <row r="44" spans="1:256" s="36" customFormat="1" ht="24.75" customHeight="1">
      <c r="A44" s="178" t="s">
        <v>166</v>
      </c>
      <c r="B44" s="188"/>
      <c r="C44" s="169" t="s">
        <v>97</v>
      </c>
      <c r="D44" s="189" t="s">
        <v>132</v>
      </c>
      <c r="E44" s="190" t="s">
        <v>170</v>
      </c>
      <c r="F44" s="191" t="s">
        <v>171</v>
      </c>
      <c r="G44" s="192">
        <v>22316</v>
      </c>
      <c r="H44" s="192">
        <v>22316</v>
      </c>
      <c r="I44" s="167" t="s">
        <v>18</v>
      </c>
      <c r="J44" s="12" t="s">
        <v>118</v>
      </c>
      <c r="K44" s="15">
        <f t="shared" si="0"/>
        <v>0</v>
      </c>
      <c r="L44" s="194"/>
      <c r="M44" s="194"/>
      <c r="N44" s="194"/>
      <c r="O44" s="194"/>
      <c r="P44" s="194"/>
      <c r="Q44" s="194"/>
      <c r="R44" s="203"/>
      <c r="S44" s="175"/>
      <c r="T44" s="175">
        <v>20</v>
      </c>
      <c r="U44" s="175"/>
      <c r="V44" s="175"/>
      <c r="IT44" s="45"/>
      <c r="IU44" s="45"/>
      <c r="IV44" s="45"/>
    </row>
    <row r="45" spans="1:256" s="36" customFormat="1" ht="24.75" customHeight="1">
      <c r="A45" s="178" t="s">
        <v>167</v>
      </c>
      <c r="B45" s="158">
        <v>43529</v>
      </c>
      <c r="C45" s="169" t="s">
        <v>97</v>
      </c>
      <c r="D45" s="12" t="s">
        <v>102</v>
      </c>
      <c r="E45" s="190" t="s">
        <v>198</v>
      </c>
      <c r="F45" s="191" t="s">
        <v>203</v>
      </c>
      <c r="G45" s="192">
        <v>67716.65</v>
      </c>
      <c r="H45" s="192">
        <v>62000</v>
      </c>
      <c r="I45" s="167" t="s">
        <v>18</v>
      </c>
      <c r="J45" s="170" t="s">
        <v>102</v>
      </c>
      <c r="K45" s="15">
        <f t="shared" si="0"/>
        <v>5716.649999999994</v>
      </c>
      <c r="L45" s="194"/>
      <c r="M45" s="194">
        <v>7</v>
      </c>
      <c r="N45" s="194">
        <v>2</v>
      </c>
      <c r="O45" s="194">
        <v>0</v>
      </c>
      <c r="P45" s="194">
        <v>0</v>
      </c>
      <c r="Q45" s="194"/>
      <c r="R45" s="203"/>
      <c r="S45" s="175"/>
      <c r="T45" s="175">
        <v>27</v>
      </c>
      <c r="U45" s="175"/>
      <c r="V45" s="175"/>
      <c r="IT45" s="45"/>
      <c r="IU45" s="45"/>
      <c r="IV45" s="45"/>
    </row>
    <row r="46" spans="1:256" s="36" customFormat="1" ht="24.75" customHeight="1">
      <c r="A46" s="175">
        <v>34</v>
      </c>
      <c r="B46" s="158">
        <v>43529</v>
      </c>
      <c r="C46" s="169" t="s">
        <v>97</v>
      </c>
      <c r="D46" s="12" t="s">
        <v>102</v>
      </c>
      <c r="E46" s="190" t="s">
        <v>201</v>
      </c>
      <c r="F46" s="191" t="s">
        <v>202</v>
      </c>
      <c r="G46" s="192">
        <v>41600</v>
      </c>
      <c r="H46" s="192">
        <v>38445</v>
      </c>
      <c r="I46" s="167" t="s">
        <v>18</v>
      </c>
      <c r="J46" s="170" t="s">
        <v>102</v>
      </c>
      <c r="K46" s="15">
        <f t="shared" si="0"/>
        <v>3155</v>
      </c>
      <c r="L46" s="194"/>
      <c r="M46" s="194">
        <v>8</v>
      </c>
      <c r="N46" s="194">
        <v>1</v>
      </c>
      <c r="O46" s="194">
        <v>0</v>
      </c>
      <c r="P46" s="194">
        <v>0</v>
      </c>
      <c r="Q46" s="194"/>
      <c r="R46" s="203"/>
      <c r="S46" s="175"/>
      <c r="T46" s="175">
        <v>28</v>
      </c>
      <c r="U46" s="175"/>
      <c r="V46" s="175"/>
      <c r="IT46" s="45"/>
      <c r="IU46" s="45"/>
      <c r="IV46" s="45"/>
    </row>
    <row r="47" spans="1:256" s="36" customFormat="1" ht="24.75" customHeight="1">
      <c r="A47" s="175">
        <v>35</v>
      </c>
      <c r="B47" s="158">
        <v>43529</v>
      </c>
      <c r="C47" s="169" t="s">
        <v>97</v>
      </c>
      <c r="D47" s="189" t="s">
        <v>175</v>
      </c>
      <c r="E47" s="190" t="s">
        <v>176</v>
      </c>
      <c r="F47" s="191" t="s">
        <v>174</v>
      </c>
      <c r="G47" s="192">
        <v>551300</v>
      </c>
      <c r="H47" s="192">
        <v>551300</v>
      </c>
      <c r="I47" s="193" t="s">
        <v>100</v>
      </c>
      <c r="J47" s="12" t="s">
        <v>118</v>
      </c>
      <c r="K47" s="15">
        <f t="shared" si="0"/>
        <v>0</v>
      </c>
      <c r="L47" s="194"/>
      <c r="M47" s="194"/>
      <c r="N47" s="194"/>
      <c r="O47" s="194"/>
      <c r="P47" s="194"/>
      <c r="Q47" s="194"/>
      <c r="R47" s="203"/>
      <c r="S47" s="175"/>
      <c r="T47" s="175">
        <v>30</v>
      </c>
      <c r="U47" s="175"/>
      <c r="V47" s="175"/>
      <c r="IT47" s="45"/>
      <c r="IU47" s="45"/>
      <c r="IV47" s="45"/>
    </row>
    <row r="48" spans="1:256" s="36" customFormat="1" ht="38.25">
      <c r="A48" s="178" t="s">
        <v>199</v>
      </c>
      <c r="B48" s="158">
        <v>43529</v>
      </c>
      <c r="C48" s="169" t="s">
        <v>97</v>
      </c>
      <c r="D48" s="171" t="s">
        <v>132</v>
      </c>
      <c r="E48" s="190" t="s">
        <v>172</v>
      </c>
      <c r="F48" s="191" t="s">
        <v>173</v>
      </c>
      <c r="G48" s="177">
        <v>47905.69</v>
      </c>
      <c r="H48" s="177">
        <v>47905.69</v>
      </c>
      <c r="I48" s="167" t="s">
        <v>18</v>
      </c>
      <c r="J48" s="12" t="s">
        <v>118</v>
      </c>
      <c r="K48" s="15">
        <f t="shared" si="0"/>
        <v>0</v>
      </c>
      <c r="L48" s="175"/>
      <c r="M48" s="175"/>
      <c r="N48" s="175"/>
      <c r="O48" s="175"/>
      <c r="P48" s="175"/>
      <c r="Q48" s="175"/>
      <c r="R48" s="202"/>
      <c r="S48" s="175"/>
      <c r="T48" s="175">
        <v>31</v>
      </c>
      <c r="U48" s="175"/>
      <c r="V48" s="175"/>
      <c r="IT48" s="45"/>
      <c r="IU48" s="45"/>
      <c r="IV48" s="45"/>
    </row>
    <row r="49" spans="1:256" s="36" customFormat="1" ht="51">
      <c r="A49" s="195">
        <v>37</v>
      </c>
      <c r="B49" s="158">
        <v>43536</v>
      </c>
      <c r="C49" s="11" t="s">
        <v>94</v>
      </c>
      <c r="D49" s="12" t="s">
        <v>17</v>
      </c>
      <c r="E49" s="12" t="s">
        <v>95</v>
      </c>
      <c r="F49" s="171" t="s">
        <v>204</v>
      </c>
      <c r="G49" s="177">
        <v>3180000</v>
      </c>
      <c r="H49" s="177">
        <v>3116400</v>
      </c>
      <c r="I49" s="167" t="s">
        <v>183</v>
      </c>
      <c r="J49" s="174" t="s">
        <v>17</v>
      </c>
      <c r="K49" s="15">
        <f t="shared" si="0"/>
        <v>63600</v>
      </c>
      <c r="L49" s="175"/>
      <c r="M49" s="175">
        <v>2</v>
      </c>
      <c r="N49" s="175">
        <v>0</v>
      </c>
      <c r="O49" s="175">
        <v>0</v>
      </c>
      <c r="P49" s="175">
        <v>0</v>
      </c>
      <c r="Q49" s="175"/>
      <c r="R49" s="202">
        <v>1</v>
      </c>
      <c r="S49" s="175"/>
      <c r="T49" s="175">
        <v>32</v>
      </c>
      <c r="U49" s="175" t="s">
        <v>210</v>
      </c>
      <c r="V49" s="175"/>
      <c r="IT49" s="45"/>
      <c r="IU49" s="45"/>
      <c r="IV49" s="45"/>
    </row>
    <row r="50" spans="1:256" s="36" customFormat="1" ht="38.25">
      <c r="A50" s="195">
        <v>38</v>
      </c>
      <c r="B50" s="158">
        <v>43529</v>
      </c>
      <c r="C50" s="169" t="s">
        <v>97</v>
      </c>
      <c r="D50" s="12" t="s">
        <v>102</v>
      </c>
      <c r="E50" s="176" t="s">
        <v>177</v>
      </c>
      <c r="F50" s="171" t="s">
        <v>178</v>
      </c>
      <c r="G50" s="177">
        <v>440330</v>
      </c>
      <c r="H50" s="177">
        <v>440330</v>
      </c>
      <c r="I50" s="167" t="s">
        <v>100</v>
      </c>
      <c r="J50" s="170" t="s">
        <v>102</v>
      </c>
      <c r="K50" s="15">
        <f t="shared" si="0"/>
        <v>0</v>
      </c>
      <c r="L50" s="175"/>
      <c r="M50" s="175">
        <v>3</v>
      </c>
      <c r="N50" s="175">
        <v>0</v>
      </c>
      <c r="O50" s="175">
        <v>1</v>
      </c>
      <c r="P50" s="175">
        <v>1</v>
      </c>
      <c r="Q50" s="175"/>
      <c r="R50" s="202"/>
      <c r="S50" s="175"/>
      <c r="T50" s="175">
        <v>33</v>
      </c>
      <c r="U50" s="175"/>
      <c r="V50" s="175"/>
      <c r="IT50" s="45"/>
      <c r="IU50" s="45"/>
      <c r="IV50" s="45"/>
    </row>
    <row r="51" spans="1:256" s="36" customFormat="1" ht="28.5" customHeight="1">
      <c r="A51" s="36">
        <v>39</v>
      </c>
      <c r="B51" s="158">
        <v>43525</v>
      </c>
      <c r="C51" s="169" t="s">
        <v>97</v>
      </c>
      <c r="D51" s="170" t="s">
        <v>17</v>
      </c>
      <c r="E51" s="176" t="s">
        <v>179</v>
      </c>
      <c r="F51" s="171" t="s">
        <v>180</v>
      </c>
      <c r="G51" s="177">
        <v>100000</v>
      </c>
      <c r="H51" s="177">
        <v>100000</v>
      </c>
      <c r="I51" s="167" t="s">
        <v>18</v>
      </c>
      <c r="J51" s="12" t="s">
        <v>118</v>
      </c>
      <c r="K51" s="15">
        <f t="shared" si="0"/>
        <v>0</v>
      </c>
      <c r="L51" s="175"/>
      <c r="M51" s="175">
        <v>1</v>
      </c>
      <c r="N51" s="175">
        <v>0</v>
      </c>
      <c r="O51" s="175">
        <v>0</v>
      </c>
      <c r="P51" s="175">
        <v>0</v>
      </c>
      <c r="Q51" s="175"/>
      <c r="R51" s="202"/>
      <c r="S51" s="175"/>
      <c r="T51" s="175">
        <v>34</v>
      </c>
      <c r="U51" s="175"/>
      <c r="V51" s="175"/>
      <c r="IT51" s="45"/>
      <c r="IU51" s="45"/>
      <c r="IV51" s="45"/>
    </row>
    <row r="52" spans="1:256" s="36" customFormat="1" ht="25.5">
      <c r="A52" s="195">
        <v>40</v>
      </c>
      <c r="B52" s="158">
        <v>43525</v>
      </c>
      <c r="C52" s="169" t="s">
        <v>97</v>
      </c>
      <c r="D52" s="12" t="s">
        <v>102</v>
      </c>
      <c r="E52" s="176" t="s">
        <v>181</v>
      </c>
      <c r="F52" s="171" t="s">
        <v>149</v>
      </c>
      <c r="G52" s="177">
        <v>199215</v>
      </c>
      <c r="H52" s="177">
        <v>199215</v>
      </c>
      <c r="I52" s="167" t="s">
        <v>18</v>
      </c>
      <c r="J52" s="12" t="s">
        <v>118</v>
      </c>
      <c r="K52" s="15">
        <f t="shared" si="0"/>
        <v>0</v>
      </c>
      <c r="L52" s="175"/>
      <c r="M52" s="175">
        <v>1</v>
      </c>
      <c r="N52" s="175">
        <v>0</v>
      </c>
      <c r="O52" s="175">
        <v>1</v>
      </c>
      <c r="P52" s="175">
        <v>1</v>
      </c>
      <c r="Q52" s="175"/>
      <c r="R52" s="202"/>
      <c r="S52" s="175"/>
      <c r="T52" s="175">
        <v>35</v>
      </c>
      <c r="U52" s="175"/>
      <c r="V52" s="175"/>
      <c r="IT52" s="45"/>
      <c r="IU52" s="45"/>
      <c r="IV52" s="45"/>
    </row>
    <row r="53" spans="1:256" s="36" customFormat="1" ht="38.25">
      <c r="A53" s="195">
        <v>41</v>
      </c>
      <c r="B53" s="158">
        <v>43536</v>
      </c>
      <c r="C53" s="11" t="s">
        <v>94</v>
      </c>
      <c r="D53" s="12" t="s">
        <v>102</v>
      </c>
      <c r="E53" s="176" t="s">
        <v>182</v>
      </c>
      <c r="F53" s="171" t="s">
        <v>149</v>
      </c>
      <c r="G53" s="177">
        <v>180491</v>
      </c>
      <c r="H53" s="177">
        <v>138076.07</v>
      </c>
      <c r="I53" s="167" t="s">
        <v>18</v>
      </c>
      <c r="J53" s="170" t="s">
        <v>102</v>
      </c>
      <c r="K53" s="15">
        <f t="shared" si="0"/>
        <v>42414.92999999999</v>
      </c>
      <c r="L53" s="175"/>
      <c r="M53" s="175">
        <v>5</v>
      </c>
      <c r="N53" s="175">
        <v>0</v>
      </c>
      <c r="O53" s="175">
        <v>1</v>
      </c>
      <c r="P53" s="175">
        <v>1</v>
      </c>
      <c r="Q53" s="175"/>
      <c r="R53" s="202"/>
      <c r="S53" s="175"/>
      <c r="T53" s="175">
        <v>36</v>
      </c>
      <c r="U53" s="175"/>
      <c r="V53" s="175"/>
      <c r="IT53" s="45"/>
      <c r="IU53" s="45"/>
      <c r="IV53" s="45"/>
    </row>
    <row r="54" spans="1:256" s="36" customFormat="1" ht="38.25">
      <c r="A54" s="175">
        <v>42</v>
      </c>
      <c r="B54" s="158">
        <v>43536</v>
      </c>
      <c r="C54" s="169" t="s">
        <v>316</v>
      </c>
      <c r="D54" s="12" t="s">
        <v>102</v>
      </c>
      <c r="E54" s="176" t="s">
        <v>184</v>
      </c>
      <c r="F54" s="171" t="s">
        <v>206</v>
      </c>
      <c r="G54" s="177">
        <v>247993.33</v>
      </c>
      <c r="H54" s="177">
        <v>84000</v>
      </c>
      <c r="I54" s="167" t="s">
        <v>18</v>
      </c>
      <c r="J54" s="170" t="s">
        <v>102</v>
      </c>
      <c r="K54" s="15">
        <f t="shared" si="0"/>
        <v>163993.33</v>
      </c>
      <c r="L54" s="175"/>
      <c r="M54" s="175">
        <v>5</v>
      </c>
      <c r="N54" s="175">
        <v>0</v>
      </c>
      <c r="O54" s="175">
        <v>0</v>
      </c>
      <c r="P54" s="175">
        <v>0</v>
      </c>
      <c r="Q54" s="175"/>
      <c r="R54" s="202"/>
      <c r="S54" s="175"/>
      <c r="T54" s="175">
        <v>37</v>
      </c>
      <c r="U54" s="175"/>
      <c r="V54" s="175"/>
      <c r="IT54" s="45"/>
      <c r="IU54" s="45"/>
      <c r="IV54" s="45"/>
    </row>
    <row r="55" spans="1:256" s="36" customFormat="1" ht="26.25" customHeight="1">
      <c r="A55" s="175">
        <v>43</v>
      </c>
      <c r="B55" s="158">
        <v>43537</v>
      </c>
      <c r="C55" s="169" t="s">
        <v>97</v>
      </c>
      <c r="D55" s="170" t="s">
        <v>17</v>
      </c>
      <c r="E55" s="170" t="s">
        <v>185</v>
      </c>
      <c r="F55" s="171" t="s">
        <v>205</v>
      </c>
      <c r="G55" s="172">
        <v>191000</v>
      </c>
      <c r="H55" s="177">
        <v>191000</v>
      </c>
      <c r="I55" s="167" t="s">
        <v>100</v>
      </c>
      <c r="J55" s="12" t="s">
        <v>118</v>
      </c>
      <c r="K55" s="15">
        <f t="shared" si="0"/>
        <v>0</v>
      </c>
      <c r="L55" s="175"/>
      <c r="M55" s="175">
        <v>1</v>
      </c>
      <c r="N55" s="175">
        <v>0</v>
      </c>
      <c r="O55" s="175">
        <v>0</v>
      </c>
      <c r="P55" s="175">
        <v>0</v>
      </c>
      <c r="Q55" s="175"/>
      <c r="R55" s="175"/>
      <c r="S55" s="175"/>
      <c r="T55" s="175">
        <v>38</v>
      </c>
      <c r="U55" s="175"/>
      <c r="V55" s="175" t="s">
        <v>235</v>
      </c>
      <c r="IT55" s="45"/>
      <c r="IU55" s="45"/>
      <c r="IV55" s="45"/>
    </row>
    <row r="56" spans="1:256" s="36" customFormat="1" ht="25.5">
      <c r="A56" s="175">
        <v>44</v>
      </c>
      <c r="B56" s="158">
        <v>43538</v>
      </c>
      <c r="C56" s="11" t="s">
        <v>94</v>
      </c>
      <c r="D56" s="12" t="s">
        <v>102</v>
      </c>
      <c r="E56" s="176" t="s">
        <v>181</v>
      </c>
      <c r="F56" s="171" t="s">
        <v>149</v>
      </c>
      <c r="G56" s="177">
        <v>70083.67</v>
      </c>
      <c r="H56" s="177">
        <v>70083.67</v>
      </c>
      <c r="I56" s="167" t="s">
        <v>18</v>
      </c>
      <c r="J56" s="12" t="s">
        <v>118</v>
      </c>
      <c r="K56" s="15">
        <f t="shared" si="0"/>
        <v>0</v>
      </c>
      <c r="L56" s="175"/>
      <c r="M56" s="175">
        <v>1</v>
      </c>
      <c r="N56" s="175">
        <v>0</v>
      </c>
      <c r="O56" s="175">
        <v>1</v>
      </c>
      <c r="P56" s="175">
        <v>1</v>
      </c>
      <c r="Q56" s="175"/>
      <c r="R56" s="175"/>
      <c r="S56" s="175"/>
      <c r="T56" s="175">
        <v>39</v>
      </c>
      <c r="U56" s="175"/>
      <c r="V56" s="175"/>
      <c r="IT56" s="45"/>
      <c r="IU56" s="45"/>
      <c r="IV56" s="45"/>
    </row>
    <row r="57" spans="1:256" s="36" customFormat="1" ht="38.25">
      <c r="A57" s="175">
        <v>45</v>
      </c>
      <c r="B57" s="158">
        <v>43536</v>
      </c>
      <c r="C57" s="11" t="s">
        <v>94</v>
      </c>
      <c r="D57" s="12" t="s">
        <v>102</v>
      </c>
      <c r="E57" s="176" t="s">
        <v>186</v>
      </c>
      <c r="F57" s="170" t="s">
        <v>297</v>
      </c>
      <c r="G57" s="177"/>
      <c r="H57" s="177">
        <v>0</v>
      </c>
      <c r="I57" s="167" t="s">
        <v>18</v>
      </c>
      <c r="J57" s="12" t="s">
        <v>118</v>
      </c>
      <c r="K57" s="15">
        <f t="shared" si="0"/>
        <v>0</v>
      </c>
      <c r="L57" s="175"/>
      <c r="M57" s="175">
        <v>1</v>
      </c>
      <c r="N57" s="175">
        <v>0</v>
      </c>
      <c r="O57" s="175">
        <v>1</v>
      </c>
      <c r="P57" s="175">
        <v>1</v>
      </c>
      <c r="Q57" s="175">
        <v>85000</v>
      </c>
      <c r="R57" s="175"/>
      <c r="T57" s="175">
        <v>40</v>
      </c>
      <c r="U57" s="175"/>
      <c r="V57" s="175" t="s">
        <v>335</v>
      </c>
      <c r="IT57" s="45"/>
      <c r="IU57" s="45"/>
      <c r="IV57" s="45"/>
    </row>
    <row r="58" spans="1:256" s="36" customFormat="1" ht="27.75" customHeight="1">
      <c r="A58" s="175">
        <v>46</v>
      </c>
      <c r="B58" s="158">
        <v>43536</v>
      </c>
      <c r="C58" s="11" t="s">
        <v>94</v>
      </c>
      <c r="D58" s="12" t="s">
        <v>102</v>
      </c>
      <c r="E58" s="176" t="s">
        <v>187</v>
      </c>
      <c r="F58" s="170" t="s">
        <v>297</v>
      </c>
      <c r="G58" s="177"/>
      <c r="H58" s="177">
        <v>0</v>
      </c>
      <c r="I58" s="167" t="s">
        <v>18</v>
      </c>
      <c r="J58" s="12" t="s">
        <v>118</v>
      </c>
      <c r="K58" s="15">
        <f t="shared" si="0"/>
        <v>0</v>
      </c>
      <c r="L58" s="175"/>
      <c r="M58" s="175">
        <v>1</v>
      </c>
      <c r="N58" s="175">
        <v>0</v>
      </c>
      <c r="O58" s="175">
        <v>1</v>
      </c>
      <c r="P58" s="175">
        <v>1</v>
      </c>
      <c r="Q58" s="175">
        <v>85000</v>
      </c>
      <c r="R58" s="175"/>
      <c r="T58" s="175">
        <v>41</v>
      </c>
      <c r="U58" s="175"/>
      <c r="V58" s="175" t="s">
        <v>335</v>
      </c>
      <c r="IT58" s="45"/>
      <c r="IU58" s="45"/>
      <c r="IV58" s="45"/>
    </row>
    <row r="59" spans="1:256" s="36" customFormat="1" ht="24.75" customHeight="1">
      <c r="A59" s="175">
        <v>47</v>
      </c>
      <c r="B59" s="158">
        <v>43542</v>
      </c>
      <c r="C59" s="11" t="s">
        <v>94</v>
      </c>
      <c r="D59" s="12" t="s">
        <v>102</v>
      </c>
      <c r="E59" s="170" t="s">
        <v>188</v>
      </c>
      <c r="F59" s="171" t="s">
        <v>207</v>
      </c>
      <c r="G59" s="172">
        <v>1304255.7</v>
      </c>
      <c r="H59" s="177">
        <v>1209783.72</v>
      </c>
      <c r="I59" s="167" t="s">
        <v>18</v>
      </c>
      <c r="J59" s="170" t="s">
        <v>102</v>
      </c>
      <c r="K59" s="15">
        <f t="shared" si="0"/>
        <v>94471.97999999998</v>
      </c>
      <c r="L59" s="175"/>
      <c r="M59" s="175">
        <v>2</v>
      </c>
      <c r="N59" s="175">
        <v>0</v>
      </c>
      <c r="O59" s="175">
        <v>0</v>
      </c>
      <c r="P59" s="175">
        <v>0</v>
      </c>
      <c r="Q59" s="175"/>
      <c r="R59" s="175"/>
      <c r="S59" s="175"/>
      <c r="T59" s="175">
        <v>42</v>
      </c>
      <c r="U59" s="175"/>
      <c r="V59" s="175"/>
      <c r="IT59" s="45"/>
      <c r="IU59" s="45"/>
      <c r="IV59" s="45"/>
    </row>
    <row r="60" spans="1:256" s="36" customFormat="1" ht="38.25">
      <c r="A60" s="175">
        <v>48</v>
      </c>
      <c r="B60" s="158">
        <v>43542</v>
      </c>
      <c r="C60" s="11" t="s">
        <v>94</v>
      </c>
      <c r="D60" s="12" t="s">
        <v>102</v>
      </c>
      <c r="E60" s="170" t="s">
        <v>188</v>
      </c>
      <c r="F60" s="171" t="s">
        <v>207</v>
      </c>
      <c r="G60" s="177">
        <v>54168</v>
      </c>
      <c r="H60" s="177">
        <v>51089.16</v>
      </c>
      <c r="I60" s="167" t="s">
        <v>18</v>
      </c>
      <c r="J60" s="170" t="s">
        <v>102</v>
      </c>
      <c r="K60" s="15">
        <f t="shared" si="0"/>
        <v>3078.8399999999965</v>
      </c>
      <c r="L60" s="175"/>
      <c r="M60" s="175">
        <v>2</v>
      </c>
      <c r="N60" s="175">
        <v>0</v>
      </c>
      <c r="O60" s="175">
        <v>0</v>
      </c>
      <c r="P60" s="175">
        <v>0</v>
      </c>
      <c r="Q60" s="175"/>
      <c r="R60" s="175"/>
      <c r="S60" s="175"/>
      <c r="T60" s="175">
        <v>43</v>
      </c>
      <c r="U60" s="175"/>
      <c r="V60" s="175"/>
      <c r="IT60" s="45"/>
      <c r="IU60" s="45"/>
      <c r="IV60" s="45"/>
    </row>
    <row r="61" spans="1:256" s="36" customFormat="1" ht="24.75" customHeight="1">
      <c r="A61" s="175">
        <v>49</v>
      </c>
      <c r="B61" s="158">
        <v>43539</v>
      </c>
      <c r="C61" s="11" t="s">
        <v>94</v>
      </c>
      <c r="D61" s="12" t="s">
        <v>102</v>
      </c>
      <c r="E61" s="170" t="s">
        <v>188</v>
      </c>
      <c r="F61" s="171" t="s">
        <v>207</v>
      </c>
      <c r="G61" s="172">
        <v>254762.8</v>
      </c>
      <c r="H61" s="172">
        <v>254762.8</v>
      </c>
      <c r="I61" s="167" t="s">
        <v>18</v>
      </c>
      <c r="J61" s="12" t="s">
        <v>118</v>
      </c>
      <c r="K61" s="15">
        <f t="shared" si="0"/>
        <v>0</v>
      </c>
      <c r="L61" s="175"/>
      <c r="M61" s="175">
        <v>1</v>
      </c>
      <c r="N61" s="175">
        <v>0</v>
      </c>
      <c r="O61" s="175">
        <v>0</v>
      </c>
      <c r="P61" s="175">
        <v>0</v>
      </c>
      <c r="Q61" s="175"/>
      <c r="R61" s="175"/>
      <c r="S61" s="175"/>
      <c r="T61" s="175">
        <v>44</v>
      </c>
      <c r="U61" s="175"/>
      <c r="V61" s="175"/>
      <c r="IT61" s="47"/>
      <c r="IU61" s="47"/>
      <c r="IV61" s="47"/>
    </row>
    <row r="62" spans="1:256" s="36" customFormat="1" ht="51">
      <c r="A62" s="175">
        <v>50</v>
      </c>
      <c r="B62" s="158">
        <v>43536</v>
      </c>
      <c r="C62" s="169" t="s">
        <v>97</v>
      </c>
      <c r="D62" s="12" t="s">
        <v>102</v>
      </c>
      <c r="E62" s="176" t="s">
        <v>189</v>
      </c>
      <c r="F62" s="171" t="s">
        <v>209</v>
      </c>
      <c r="G62" s="177">
        <v>589473.68</v>
      </c>
      <c r="H62" s="177">
        <v>542738.7</v>
      </c>
      <c r="I62" s="167" t="s">
        <v>18</v>
      </c>
      <c r="J62" s="170" t="s">
        <v>102</v>
      </c>
      <c r="K62" s="15">
        <f t="shared" si="0"/>
        <v>46734.9800000001</v>
      </c>
      <c r="L62" s="175"/>
      <c r="M62" s="175">
        <v>2</v>
      </c>
      <c r="N62" s="175">
        <v>0</v>
      </c>
      <c r="O62" s="175">
        <v>0</v>
      </c>
      <c r="P62" s="175">
        <v>0</v>
      </c>
      <c r="Q62" s="175"/>
      <c r="R62" s="175">
        <v>1</v>
      </c>
      <c r="S62" s="175"/>
      <c r="T62" s="175">
        <v>45</v>
      </c>
      <c r="U62" s="175" t="s">
        <v>210</v>
      </c>
      <c r="V62" s="175" t="s">
        <v>235</v>
      </c>
      <c r="IT62" s="47"/>
      <c r="IU62" s="47"/>
      <c r="IV62" s="47"/>
    </row>
    <row r="63" spans="1:256" s="36" customFormat="1" ht="38.25">
      <c r="A63" s="175">
        <v>51</v>
      </c>
      <c r="B63" s="158">
        <v>43536</v>
      </c>
      <c r="C63" s="169" t="s">
        <v>97</v>
      </c>
      <c r="D63" s="170" t="s">
        <v>132</v>
      </c>
      <c r="E63" s="170" t="s">
        <v>190</v>
      </c>
      <c r="F63" s="171" t="s">
        <v>218</v>
      </c>
      <c r="G63" s="172">
        <v>1330.52</v>
      </c>
      <c r="H63" s="177">
        <v>1330.52</v>
      </c>
      <c r="I63" s="167" t="s">
        <v>18</v>
      </c>
      <c r="J63" s="12" t="s">
        <v>118</v>
      </c>
      <c r="K63" s="15">
        <f t="shared" si="0"/>
        <v>0</v>
      </c>
      <c r="L63" s="175"/>
      <c r="M63" s="175"/>
      <c r="N63" s="175"/>
      <c r="O63" s="175"/>
      <c r="P63" s="175"/>
      <c r="Q63" s="175"/>
      <c r="R63" s="175"/>
      <c r="S63" s="175"/>
      <c r="T63" s="175">
        <v>46</v>
      </c>
      <c r="U63" s="175"/>
      <c r="V63" s="175"/>
      <c r="IT63" s="47"/>
      <c r="IU63" s="47"/>
      <c r="IV63" s="47"/>
    </row>
    <row r="64" spans="1:256" s="36" customFormat="1" ht="25.5">
      <c r="A64" s="175">
        <v>52</v>
      </c>
      <c r="B64" s="158">
        <v>43543</v>
      </c>
      <c r="C64" s="169" t="s">
        <v>97</v>
      </c>
      <c r="D64" s="170" t="s">
        <v>17</v>
      </c>
      <c r="E64" s="170" t="s">
        <v>191</v>
      </c>
      <c r="F64" s="171" t="s">
        <v>208</v>
      </c>
      <c r="G64" s="172">
        <v>675450</v>
      </c>
      <c r="H64" s="172">
        <v>675450</v>
      </c>
      <c r="I64" s="167" t="s">
        <v>18</v>
      </c>
      <c r="J64" s="12" t="s">
        <v>118</v>
      </c>
      <c r="K64" s="15">
        <f t="shared" si="0"/>
        <v>0</v>
      </c>
      <c r="L64" s="175"/>
      <c r="M64" s="175">
        <v>1</v>
      </c>
      <c r="N64" s="175">
        <v>0</v>
      </c>
      <c r="O64" s="175">
        <v>0</v>
      </c>
      <c r="P64" s="175">
        <v>0</v>
      </c>
      <c r="Q64" s="175"/>
      <c r="R64" s="175"/>
      <c r="S64" s="175"/>
      <c r="T64" s="175">
        <v>47</v>
      </c>
      <c r="U64" s="175"/>
      <c r="V64" s="175"/>
      <c r="IT64" s="47"/>
      <c r="IU64" s="47"/>
      <c r="IV64" s="47"/>
    </row>
    <row r="65" spans="1:256" s="36" customFormat="1" ht="38.25">
      <c r="A65" s="175">
        <v>53</v>
      </c>
      <c r="B65" s="158">
        <v>43549</v>
      </c>
      <c r="C65" s="169" t="s">
        <v>97</v>
      </c>
      <c r="D65" s="12" t="s">
        <v>102</v>
      </c>
      <c r="E65" s="176" t="s">
        <v>192</v>
      </c>
      <c r="F65" s="171" t="s">
        <v>212</v>
      </c>
      <c r="G65" s="177">
        <v>109969.45</v>
      </c>
      <c r="H65" s="177">
        <v>109419.6</v>
      </c>
      <c r="I65" s="167" t="s">
        <v>18</v>
      </c>
      <c r="J65" s="170" t="s">
        <v>102</v>
      </c>
      <c r="K65" s="15">
        <f t="shared" si="0"/>
        <v>549.8499999999913</v>
      </c>
      <c r="L65" s="175"/>
      <c r="M65" s="175">
        <v>2</v>
      </c>
      <c r="N65" s="175">
        <v>0</v>
      </c>
      <c r="O65" s="175">
        <v>0</v>
      </c>
      <c r="P65" s="175">
        <v>0</v>
      </c>
      <c r="Q65" s="175"/>
      <c r="R65" s="175">
        <v>1</v>
      </c>
      <c r="S65" s="175"/>
      <c r="T65" s="175">
        <v>48</v>
      </c>
      <c r="U65" s="175" t="s">
        <v>210</v>
      </c>
      <c r="V65" s="175"/>
      <c r="IT65" s="47"/>
      <c r="IU65" s="47"/>
      <c r="IV65" s="47"/>
    </row>
    <row r="66" spans="1:256" s="36" customFormat="1" ht="51">
      <c r="A66" s="175">
        <v>54</v>
      </c>
      <c r="B66" s="158">
        <v>43546</v>
      </c>
      <c r="C66" s="11" t="s">
        <v>101</v>
      </c>
      <c r="D66" s="170" t="s">
        <v>17</v>
      </c>
      <c r="E66" s="170" t="s">
        <v>191</v>
      </c>
      <c r="F66" s="171" t="s">
        <v>207</v>
      </c>
      <c r="G66" s="177">
        <v>265040</v>
      </c>
      <c r="H66" s="177">
        <v>265040</v>
      </c>
      <c r="I66" s="167" t="s">
        <v>18</v>
      </c>
      <c r="J66" s="12" t="s">
        <v>118</v>
      </c>
      <c r="K66" s="15">
        <f t="shared" si="0"/>
        <v>0</v>
      </c>
      <c r="L66" s="175"/>
      <c r="M66" s="175">
        <v>1</v>
      </c>
      <c r="N66" s="175">
        <v>0</v>
      </c>
      <c r="O66" s="175">
        <v>0</v>
      </c>
      <c r="P66" s="175">
        <v>0</v>
      </c>
      <c r="Q66" s="175"/>
      <c r="R66" s="175"/>
      <c r="S66" s="175"/>
      <c r="T66" s="175">
        <v>49</v>
      </c>
      <c r="U66" s="175"/>
      <c r="V66" s="175"/>
      <c r="IT66" s="47"/>
      <c r="IU66" s="47"/>
      <c r="IV66" s="47"/>
    </row>
    <row r="67" spans="1:256" s="36" customFormat="1" ht="51">
      <c r="A67" s="175">
        <v>55</v>
      </c>
      <c r="B67" s="158">
        <v>43546</v>
      </c>
      <c r="C67" s="11" t="s">
        <v>101</v>
      </c>
      <c r="D67" s="170" t="s">
        <v>17</v>
      </c>
      <c r="E67" s="171" t="s">
        <v>193</v>
      </c>
      <c r="F67" s="171" t="s">
        <v>219</v>
      </c>
      <c r="G67" s="196">
        <v>134009.4</v>
      </c>
      <c r="H67" s="177">
        <v>73000</v>
      </c>
      <c r="I67" s="167" t="s">
        <v>18</v>
      </c>
      <c r="J67" s="170" t="s">
        <v>17</v>
      </c>
      <c r="K67" s="15">
        <f t="shared" si="0"/>
        <v>61009.399999999994</v>
      </c>
      <c r="L67" s="175"/>
      <c r="M67" s="175">
        <v>6</v>
      </c>
      <c r="N67" s="175">
        <v>1</v>
      </c>
      <c r="O67" s="175">
        <v>0</v>
      </c>
      <c r="P67" s="175">
        <v>0</v>
      </c>
      <c r="Q67" s="175"/>
      <c r="R67" s="175">
        <v>1</v>
      </c>
      <c r="S67" s="175"/>
      <c r="T67" s="175">
        <v>50</v>
      </c>
      <c r="U67" s="175" t="s">
        <v>210</v>
      </c>
      <c r="V67" s="175"/>
      <c r="IT67" s="47"/>
      <c r="IU67" s="47"/>
      <c r="IV67" s="47"/>
    </row>
    <row r="68" spans="1:256" s="36" customFormat="1" ht="38.25">
      <c r="A68" s="175">
        <v>56</v>
      </c>
      <c r="B68" s="158">
        <v>43552</v>
      </c>
      <c r="C68" s="169" t="s">
        <v>97</v>
      </c>
      <c r="D68" s="12" t="s">
        <v>102</v>
      </c>
      <c r="E68" s="171" t="s">
        <v>224</v>
      </c>
      <c r="F68" s="171" t="s">
        <v>22</v>
      </c>
      <c r="G68" s="196">
        <v>49993.78</v>
      </c>
      <c r="H68" s="177">
        <v>49954.65</v>
      </c>
      <c r="I68" s="167" t="s">
        <v>18</v>
      </c>
      <c r="J68" s="170" t="s">
        <v>102</v>
      </c>
      <c r="K68" s="15">
        <f t="shared" si="0"/>
        <v>39.12999999999738</v>
      </c>
      <c r="L68" s="175"/>
      <c r="M68" s="175">
        <v>4</v>
      </c>
      <c r="N68" s="175">
        <v>0</v>
      </c>
      <c r="O68" s="175">
        <v>1</v>
      </c>
      <c r="P68" s="175">
        <v>1</v>
      </c>
      <c r="Q68" s="175"/>
      <c r="R68" s="175"/>
      <c r="S68" s="175"/>
      <c r="T68" s="175">
        <v>51</v>
      </c>
      <c r="U68" s="175"/>
      <c r="V68" s="175"/>
      <c r="IT68" s="47"/>
      <c r="IU68" s="47"/>
      <c r="IV68" s="47"/>
    </row>
    <row r="69" spans="1:256" s="36" customFormat="1" ht="38.25">
      <c r="A69" s="250">
        <v>57</v>
      </c>
      <c r="B69" s="158">
        <v>43549</v>
      </c>
      <c r="C69" s="169" t="s">
        <v>97</v>
      </c>
      <c r="D69" s="170" t="s">
        <v>194</v>
      </c>
      <c r="E69" s="171" t="s">
        <v>195</v>
      </c>
      <c r="F69" s="171" t="s">
        <v>196</v>
      </c>
      <c r="G69" s="196"/>
      <c r="H69" s="177">
        <v>0</v>
      </c>
      <c r="I69" s="167" t="s">
        <v>18</v>
      </c>
      <c r="J69" s="160" t="s">
        <v>96</v>
      </c>
      <c r="K69" s="15">
        <f t="shared" si="0"/>
        <v>0</v>
      </c>
      <c r="L69" s="175"/>
      <c r="M69" s="175">
        <v>0</v>
      </c>
      <c r="N69" s="175">
        <v>0</v>
      </c>
      <c r="O69" s="175">
        <v>0</v>
      </c>
      <c r="P69" s="175">
        <v>0</v>
      </c>
      <c r="Q69" s="175">
        <v>99683.1</v>
      </c>
      <c r="R69" s="175"/>
      <c r="S69" s="175"/>
      <c r="T69" s="175">
        <v>52</v>
      </c>
      <c r="U69" s="175"/>
      <c r="V69" s="175"/>
      <c r="IT69" s="47"/>
      <c r="IU69" s="47"/>
      <c r="IV69" s="47"/>
    </row>
    <row r="70" spans="1:256" s="36" customFormat="1" ht="76.5">
      <c r="A70" s="250">
        <v>57</v>
      </c>
      <c r="B70" s="158">
        <v>43549</v>
      </c>
      <c r="C70" s="169" t="s">
        <v>211</v>
      </c>
      <c r="D70" s="170" t="s">
        <v>194</v>
      </c>
      <c r="E70" s="171" t="s">
        <v>195</v>
      </c>
      <c r="F70" s="171" t="s">
        <v>196</v>
      </c>
      <c r="G70" s="196"/>
      <c r="H70" s="177">
        <v>0</v>
      </c>
      <c r="I70" s="167" t="s">
        <v>18</v>
      </c>
      <c r="J70" s="160" t="s">
        <v>96</v>
      </c>
      <c r="K70" s="15">
        <f t="shared" si="0"/>
        <v>0</v>
      </c>
      <c r="L70" s="175"/>
      <c r="M70" s="175">
        <v>0</v>
      </c>
      <c r="N70" s="175">
        <v>0</v>
      </c>
      <c r="O70" s="175">
        <v>0</v>
      </c>
      <c r="P70" s="175">
        <v>0</v>
      </c>
      <c r="Q70" s="175">
        <v>50345</v>
      </c>
      <c r="R70" s="175"/>
      <c r="S70" s="175"/>
      <c r="T70" s="175">
        <v>52</v>
      </c>
      <c r="U70" s="175"/>
      <c r="V70" s="175"/>
      <c r="IT70" s="47"/>
      <c r="IU70" s="47"/>
      <c r="IV70" s="47"/>
    </row>
    <row r="71" spans="1:256" s="36" customFormat="1" ht="38.25">
      <c r="A71" s="250">
        <v>57</v>
      </c>
      <c r="B71" s="158">
        <v>43549</v>
      </c>
      <c r="C71" s="169" t="s">
        <v>316</v>
      </c>
      <c r="D71" s="170" t="s">
        <v>194</v>
      </c>
      <c r="E71" s="171" t="s">
        <v>195</v>
      </c>
      <c r="F71" s="171" t="s">
        <v>196</v>
      </c>
      <c r="G71" s="196"/>
      <c r="H71" s="177">
        <v>0</v>
      </c>
      <c r="I71" s="167" t="s">
        <v>18</v>
      </c>
      <c r="J71" s="160" t="s">
        <v>96</v>
      </c>
      <c r="K71" s="15">
        <f t="shared" si="0"/>
        <v>0</v>
      </c>
      <c r="L71" s="175"/>
      <c r="M71" s="175">
        <v>0</v>
      </c>
      <c r="N71" s="175">
        <v>0</v>
      </c>
      <c r="O71" s="175">
        <v>0</v>
      </c>
      <c r="P71" s="175">
        <v>0</v>
      </c>
      <c r="Q71" s="175">
        <v>100690</v>
      </c>
      <c r="R71" s="175"/>
      <c r="S71" s="175"/>
      <c r="T71" s="175">
        <v>52</v>
      </c>
      <c r="U71" s="175"/>
      <c r="V71" s="175"/>
      <c r="IT71" s="47"/>
      <c r="IU71" s="47"/>
      <c r="IV71" s="47"/>
    </row>
    <row r="72" spans="1:256" s="36" customFormat="1" ht="51">
      <c r="A72" s="175">
        <v>58</v>
      </c>
      <c r="B72" s="158">
        <v>43550</v>
      </c>
      <c r="C72" s="11" t="s">
        <v>101</v>
      </c>
      <c r="D72" s="171" t="s">
        <v>17</v>
      </c>
      <c r="E72" s="171" t="s">
        <v>197</v>
      </c>
      <c r="F72" s="171" t="s">
        <v>96</v>
      </c>
      <c r="G72" s="196"/>
      <c r="H72" s="177">
        <v>0</v>
      </c>
      <c r="I72" s="167" t="s">
        <v>18</v>
      </c>
      <c r="J72" s="160" t="s">
        <v>96</v>
      </c>
      <c r="K72" s="15">
        <f t="shared" si="0"/>
        <v>0</v>
      </c>
      <c r="L72" s="175"/>
      <c r="M72" s="175">
        <v>0</v>
      </c>
      <c r="N72" s="175">
        <v>0</v>
      </c>
      <c r="O72" s="175">
        <v>0</v>
      </c>
      <c r="P72" s="175">
        <v>0</v>
      </c>
      <c r="Q72" s="175">
        <v>244032.6</v>
      </c>
      <c r="R72" s="175"/>
      <c r="S72" s="175"/>
      <c r="T72" s="175">
        <v>53</v>
      </c>
      <c r="U72" s="175"/>
      <c r="V72" s="175"/>
      <c r="IT72" s="47"/>
      <c r="IU72" s="47"/>
      <c r="IV72" s="47"/>
    </row>
    <row r="73" spans="1:256" s="36" customFormat="1" ht="38.25" customHeight="1">
      <c r="A73" s="175">
        <v>59</v>
      </c>
      <c r="B73" s="158">
        <v>43543</v>
      </c>
      <c r="C73" s="11" t="s">
        <v>101</v>
      </c>
      <c r="D73" s="171" t="s">
        <v>17</v>
      </c>
      <c r="E73" s="213" t="s">
        <v>220</v>
      </c>
      <c r="F73" s="170" t="s">
        <v>305</v>
      </c>
      <c r="G73" s="196"/>
      <c r="H73" s="177">
        <v>0</v>
      </c>
      <c r="I73" s="167" t="s">
        <v>18</v>
      </c>
      <c r="J73" s="170" t="s">
        <v>305</v>
      </c>
      <c r="K73" s="15">
        <f t="shared" si="0"/>
        <v>0</v>
      </c>
      <c r="L73" s="175"/>
      <c r="M73" s="175"/>
      <c r="N73" s="175"/>
      <c r="O73" s="175"/>
      <c r="P73" s="175"/>
      <c r="Q73" s="196">
        <v>103320</v>
      </c>
      <c r="R73" s="175"/>
      <c r="S73" s="175"/>
      <c r="T73" s="175">
        <v>54</v>
      </c>
      <c r="U73" s="175"/>
      <c r="V73" s="175"/>
      <c r="IT73" s="47"/>
      <c r="IU73" s="47"/>
      <c r="IV73" s="47"/>
    </row>
    <row r="74" spans="1:256" s="36" customFormat="1" ht="38.25">
      <c r="A74" s="175">
        <v>60</v>
      </c>
      <c r="B74" s="158">
        <v>43559</v>
      </c>
      <c r="C74" s="169" t="s">
        <v>97</v>
      </c>
      <c r="D74" s="12" t="s">
        <v>102</v>
      </c>
      <c r="E74" s="171" t="s">
        <v>221</v>
      </c>
      <c r="F74" s="171" t="s">
        <v>239</v>
      </c>
      <c r="G74" s="196">
        <v>61500</v>
      </c>
      <c r="H74" s="173">
        <v>55617.5</v>
      </c>
      <c r="I74" s="167" t="s">
        <v>18</v>
      </c>
      <c r="J74" s="170" t="s">
        <v>102</v>
      </c>
      <c r="K74" s="15">
        <f t="shared" si="0"/>
        <v>5882.5</v>
      </c>
      <c r="L74" s="175"/>
      <c r="M74" s="175">
        <v>5</v>
      </c>
      <c r="N74" s="175">
        <v>0</v>
      </c>
      <c r="O74" s="175">
        <v>0</v>
      </c>
      <c r="P74" s="175">
        <v>0</v>
      </c>
      <c r="Q74" s="175"/>
      <c r="R74" s="175">
        <v>1</v>
      </c>
      <c r="S74" s="175"/>
      <c r="T74" s="175">
        <v>55</v>
      </c>
      <c r="U74" s="175" t="s">
        <v>210</v>
      </c>
      <c r="V74" s="175"/>
      <c r="IT74" s="47"/>
      <c r="IU74" s="47"/>
      <c r="IV74" s="47"/>
    </row>
    <row r="75" spans="1:256" s="36" customFormat="1" ht="51">
      <c r="A75" s="175">
        <v>61</v>
      </c>
      <c r="B75" s="158">
        <v>43560</v>
      </c>
      <c r="C75" s="11" t="s">
        <v>101</v>
      </c>
      <c r="D75" s="171" t="s">
        <v>17</v>
      </c>
      <c r="E75" s="171" t="s">
        <v>222</v>
      </c>
      <c r="F75" s="171" t="s">
        <v>240</v>
      </c>
      <c r="G75" s="196">
        <v>2600514</v>
      </c>
      <c r="H75" s="173">
        <v>2301454.89</v>
      </c>
      <c r="I75" s="167" t="s">
        <v>18</v>
      </c>
      <c r="J75" s="171" t="s">
        <v>17</v>
      </c>
      <c r="K75" s="15">
        <f t="shared" si="0"/>
        <v>299059.10999999987</v>
      </c>
      <c r="L75" s="175"/>
      <c r="M75" s="175">
        <v>2</v>
      </c>
      <c r="N75" s="175">
        <v>0</v>
      </c>
      <c r="O75" s="175">
        <v>1</v>
      </c>
      <c r="P75" s="175">
        <v>1</v>
      </c>
      <c r="Q75" s="175"/>
      <c r="R75" s="175"/>
      <c r="S75" s="175"/>
      <c r="T75" s="175">
        <v>56</v>
      </c>
      <c r="U75" s="175"/>
      <c r="V75" s="175"/>
      <c r="IT75" s="47"/>
      <c r="IU75" s="47"/>
      <c r="IV75" s="47"/>
    </row>
    <row r="76" spans="1:256" s="36" customFormat="1" ht="51">
      <c r="A76" s="175">
        <v>62</v>
      </c>
      <c r="B76" s="158">
        <v>43560</v>
      </c>
      <c r="C76" s="11" t="s">
        <v>101</v>
      </c>
      <c r="D76" s="171" t="s">
        <v>17</v>
      </c>
      <c r="E76" s="171" t="s">
        <v>222</v>
      </c>
      <c r="F76" s="171" t="s">
        <v>240</v>
      </c>
      <c r="G76" s="196">
        <v>2410411</v>
      </c>
      <c r="H76" s="173">
        <v>2145265.78</v>
      </c>
      <c r="I76" s="167" t="s">
        <v>18</v>
      </c>
      <c r="J76" s="171" t="s">
        <v>17</v>
      </c>
      <c r="K76" s="15">
        <f aca="true" t="shared" si="1" ref="K76:K139">G76-H76</f>
        <v>265145.2200000002</v>
      </c>
      <c r="L76" s="175"/>
      <c r="M76" s="175">
        <v>2</v>
      </c>
      <c r="N76" s="175">
        <v>0</v>
      </c>
      <c r="O76" s="175">
        <v>1</v>
      </c>
      <c r="P76" s="175">
        <v>1</v>
      </c>
      <c r="Q76" s="175"/>
      <c r="R76" s="175"/>
      <c r="S76" s="175"/>
      <c r="T76" s="175">
        <v>57</v>
      </c>
      <c r="U76" s="175"/>
      <c r="V76" s="175"/>
      <c r="IT76" s="47"/>
      <c r="IU76" s="47"/>
      <c r="IV76" s="47"/>
    </row>
    <row r="77" spans="1:256" s="36" customFormat="1" ht="51">
      <c r="A77" s="175">
        <v>63</v>
      </c>
      <c r="B77" s="158">
        <v>43559</v>
      </c>
      <c r="C77" s="11" t="s">
        <v>101</v>
      </c>
      <c r="D77" s="171" t="s">
        <v>17</v>
      </c>
      <c r="E77" s="171" t="s">
        <v>222</v>
      </c>
      <c r="F77" s="171" t="s">
        <v>236</v>
      </c>
      <c r="G77" s="196">
        <v>2000379</v>
      </c>
      <c r="H77" s="196">
        <v>2000379</v>
      </c>
      <c r="I77" s="167" t="s">
        <v>18</v>
      </c>
      <c r="J77" s="12" t="s">
        <v>118</v>
      </c>
      <c r="K77" s="15">
        <f t="shared" si="1"/>
        <v>0</v>
      </c>
      <c r="L77" s="175"/>
      <c r="M77" s="175">
        <v>1</v>
      </c>
      <c r="N77" s="175">
        <v>0</v>
      </c>
      <c r="O77" s="175">
        <v>1</v>
      </c>
      <c r="P77" s="175">
        <v>0</v>
      </c>
      <c r="Q77" s="175"/>
      <c r="R77" s="175"/>
      <c r="S77" s="175"/>
      <c r="T77" s="175">
        <v>58</v>
      </c>
      <c r="U77" s="175"/>
      <c r="V77" s="175"/>
      <c r="IT77" s="47"/>
      <c r="IU77" s="47"/>
      <c r="IV77" s="47"/>
    </row>
    <row r="78" spans="1:256" s="36" customFormat="1" ht="51">
      <c r="A78" s="36">
        <v>64</v>
      </c>
      <c r="B78" s="158">
        <v>43564</v>
      </c>
      <c r="C78" s="11" t="s">
        <v>101</v>
      </c>
      <c r="D78" s="171" t="s">
        <v>17</v>
      </c>
      <c r="E78" s="171" t="s">
        <v>220</v>
      </c>
      <c r="F78" s="171" t="s">
        <v>241</v>
      </c>
      <c r="G78" s="196">
        <v>103320</v>
      </c>
      <c r="H78" s="177">
        <v>86100</v>
      </c>
      <c r="I78" s="167" t="s">
        <v>18</v>
      </c>
      <c r="J78" s="171" t="s">
        <v>17</v>
      </c>
      <c r="K78" s="15">
        <f t="shared" si="1"/>
        <v>17220</v>
      </c>
      <c r="L78" s="175"/>
      <c r="M78" s="175">
        <v>4</v>
      </c>
      <c r="N78" s="175">
        <v>0</v>
      </c>
      <c r="O78" s="175">
        <v>1</v>
      </c>
      <c r="P78" s="175">
        <v>1</v>
      </c>
      <c r="Q78" s="175"/>
      <c r="R78" s="175"/>
      <c r="S78" s="175"/>
      <c r="T78" s="175">
        <v>59</v>
      </c>
      <c r="U78" s="175"/>
      <c r="V78" s="175"/>
      <c r="IT78" s="47"/>
      <c r="IU78" s="47"/>
      <c r="IV78" s="47"/>
    </row>
    <row r="79" spans="1:256" s="36" customFormat="1" ht="38.25">
      <c r="A79" s="36">
        <v>65</v>
      </c>
      <c r="B79" s="158">
        <v>43563</v>
      </c>
      <c r="C79" s="169" t="s">
        <v>97</v>
      </c>
      <c r="D79" s="12" t="s">
        <v>102</v>
      </c>
      <c r="E79" s="171" t="s">
        <v>223</v>
      </c>
      <c r="F79" s="171" t="s">
        <v>237</v>
      </c>
      <c r="G79" s="196">
        <v>24908.32</v>
      </c>
      <c r="H79" s="196">
        <v>24908.32</v>
      </c>
      <c r="I79" s="167" t="s">
        <v>18</v>
      </c>
      <c r="J79" s="170" t="s">
        <v>238</v>
      </c>
      <c r="K79" s="15">
        <f t="shared" si="1"/>
        <v>0</v>
      </c>
      <c r="L79" s="175"/>
      <c r="M79" s="175">
        <v>2</v>
      </c>
      <c r="N79" s="175">
        <v>0</v>
      </c>
      <c r="O79" s="175">
        <v>2</v>
      </c>
      <c r="P79" s="175">
        <v>2</v>
      </c>
      <c r="Q79" s="175"/>
      <c r="R79" s="175"/>
      <c r="S79" s="175"/>
      <c r="T79" s="175">
        <v>60</v>
      </c>
      <c r="U79" s="175"/>
      <c r="V79" s="175"/>
      <c r="IT79" s="47"/>
      <c r="IU79" s="47"/>
      <c r="IV79" s="47"/>
    </row>
    <row r="80" spans="1:256" s="36" customFormat="1" ht="38.25">
      <c r="A80" s="243">
        <v>66</v>
      </c>
      <c r="B80" s="158">
        <v>43559</v>
      </c>
      <c r="C80" s="169" t="s">
        <v>97</v>
      </c>
      <c r="D80" s="170" t="s">
        <v>194</v>
      </c>
      <c r="E80" s="171" t="s">
        <v>195</v>
      </c>
      <c r="F80" s="171" t="s">
        <v>196</v>
      </c>
      <c r="G80" s="175"/>
      <c r="H80" s="173">
        <v>0</v>
      </c>
      <c r="I80" s="167" t="s">
        <v>18</v>
      </c>
      <c r="J80" s="160" t="s">
        <v>96</v>
      </c>
      <c r="K80" s="15">
        <f t="shared" si="1"/>
        <v>0</v>
      </c>
      <c r="L80" s="175"/>
      <c r="M80" s="175">
        <v>0</v>
      </c>
      <c r="N80" s="175">
        <v>0</v>
      </c>
      <c r="O80" s="175">
        <v>0</v>
      </c>
      <c r="P80" s="175">
        <v>0</v>
      </c>
      <c r="Q80" s="196">
        <v>99683.1</v>
      </c>
      <c r="R80" s="175"/>
      <c r="S80" s="175"/>
      <c r="T80" s="175">
        <v>61</v>
      </c>
      <c r="U80" s="175"/>
      <c r="V80" s="175"/>
      <c r="IT80" s="47"/>
      <c r="IU80" s="47"/>
      <c r="IV80" s="47"/>
    </row>
    <row r="81" spans="1:256" s="36" customFormat="1" ht="76.5">
      <c r="A81" s="250">
        <v>66</v>
      </c>
      <c r="B81" s="158">
        <v>43559</v>
      </c>
      <c r="C81" s="169" t="s">
        <v>211</v>
      </c>
      <c r="D81" s="170" t="s">
        <v>194</v>
      </c>
      <c r="E81" s="171" t="s">
        <v>195</v>
      </c>
      <c r="F81" s="171" t="s">
        <v>196</v>
      </c>
      <c r="G81" s="175"/>
      <c r="H81" s="173">
        <v>0</v>
      </c>
      <c r="I81" s="167" t="s">
        <v>18</v>
      </c>
      <c r="J81" s="160" t="s">
        <v>96</v>
      </c>
      <c r="K81" s="15">
        <f t="shared" si="1"/>
        <v>0</v>
      </c>
      <c r="L81" s="175"/>
      <c r="M81" s="175">
        <v>0</v>
      </c>
      <c r="N81" s="175">
        <v>0</v>
      </c>
      <c r="O81" s="175">
        <v>0</v>
      </c>
      <c r="P81" s="175">
        <v>0</v>
      </c>
      <c r="Q81" s="196">
        <v>50345</v>
      </c>
      <c r="R81" s="175"/>
      <c r="S81" s="175"/>
      <c r="T81" s="175">
        <v>61</v>
      </c>
      <c r="U81" s="175"/>
      <c r="V81" s="175"/>
      <c r="IT81" s="47"/>
      <c r="IU81" s="47"/>
      <c r="IV81" s="47"/>
    </row>
    <row r="82" spans="1:256" s="36" customFormat="1" ht="38.25">
      <c r="A82" s="250">
        <v>66</v>
      </c>
      <c r="B82" s="158">
        <v>43559</v>
      </c>
      <c r="C82" s="169" t="s">
        <v>316</v>
      </c>
      <c r="D82" s="170" t="s">
        <v>194</v>
      </c>
      <c r="E82" s="171" t="s">
        <v>195</v>
      </c>
      <c r="F82" s="171" t="s">
        <v>196</v>
      </c>
      <c r="G82" s="175"/>
      <c r="H82" s="173">
        <v>0</v>
      </c>
      <c r="I82" s="167" t="s">
        <v>18</v>
      </c>
      <c r="J82" s="160" t="s">
        <v>96</v>
      </c>
      <c r="K82" s="15">
        <f t="shared" si="1"/>
        <v>0</v>
      </c>
      <c r="L82" s="175"/>
      <c r="M82" s="175">
        <v>0</v>
      </c>
      <c r="N82" s="175">
        <v>0</v>
      </c>
      <c r="O82" s="175">
        <v>0</v>
      </c>
      <c r="P82" s="175">
        <v>0</v>
      </c>
      <c r="Q82" s="196">
        <v>100690</v>
      </c>
      <c r="R82" s="175"/>
      <c r="S82" s="175"/>
      <c r="T82" s="175">
        <v>61</v>
      </c>
      <c r="U82" s="175"/>
      <c r="V82" s="175"/>
      <c r="IT82" s="47"/>
      <c r="IU82" s="47"/>
      <c r="IV82" s="47"/>
    </row>
    <row r="83" spans="1:256" s="36" customFormat="1" ht="51">
      <c r="A83" s="175">
        <v>67</v>
      </c>
      <c r="B83" s="158">
        <v>43560</v>
      </c>
      <c r="C83" s="11" t="s">
        <v>101</v>
      </c>
      <c r="D83" s="171" t="s">
        <v>17</v>
      </c>
      <c r="E83" s="171" t="s">
        <v>197</v>
      </c>
      <c r="F83" s="171" t="s">
        <v>96</v>
      </c>
      <c r="G83" s="196"/>
      <c r="H83" s="177">
        <v>0</v>
      </c>
      <c r="I83" s="167" t="s">
        <v>18</v>
      </c>
      <c r="J83" s="160" t="s">
        <v>96</v>
      </c>
      <c r="K83" s="15">
        <f t="shared" si="1"/>
        <v>0</v>
      </c>
      <c r="L83" s="175"/>
      <c r="M83" s="175">
        <v>0</v>
      </c>
      <c r="N83" s="175">
        <v>0</v>
      </c>
      <c r="O83" s="175">
        <v>0</v>
      </c>
      <c r="P83" s="175">
        <v>0</v>
      </c>
      <c r="Q83" s="175">
        <v>244032.6</v>
      </c>
      <c r="R83" s="175"/>
      <c r="S83" s="175"/>
      <c r="T83" s="175">
        <v>62</v>
      </c>
      <c r="U83" s="175"/>
      <c r="V83" s="175"/>
      <c r="IT83" s="47"/>
      <c r="IU83" s="47"/>
      <c r="IV83" s="47"/>
    </row>
    <row r="84" spans="1:256" s="36" customFormat="1" ht="25.5">
      <c r="A84" s="175">
        <v>68</v>
      </c>
      <c r="B84" s="158">
        <v>43563</v>
      </c>
      <c r="C84" s="169" t="s">
        <v>97</v>
      </c>
      <c r="D84" s="171" t="s">
        <v>17</v>
      </c>
      <c r="E84" s="171" t="s">
        <v>225</v>
      </c>
      <c r="F84" s="171" t="s">
        <v>234</v>
      </c>
      <c r="G84" s="196">
        <v>85010.17</v>
      </c>
      <c r="H84" s="173">
        <v>64920.08</v>
      </c>
      <c r="I84" s="167" t="s">
        <v>18</v>
      </c>
      <c r="J84" s="171" t="s">
        <v>17</v>
      </c>
      <c r="K84" s="15">
        <f t="shared" si="1"/>
        <v>20090.089999999997</v>
      </c>
      <c r="L84" s="175"/>
      <c r="M84" s="175">
        <v>6</v>
      </c>
      <c r="N84" s="175">
        <v>0</v>
      </c>
      <c r="O84" s="175">
        <v>0</v>
      </c>
      <c r="P84" s="175">
        <v>0</v>
      </c>
      <c r="Q84" s="175"/>
      <c r="R84" s="175"/>
      <c r="S84" s="175"/>
      <c r="T84" s="175">
        <v>63</v>
      </c>
      <c r="U84" s="175"/>
      <c r="V84" s="175"/>
      <c r="IT84" s="47"/>
      <c r="IU84" s="47"/>
      <c r="IV84" s="47"/>
    </row>
    <row r="85" spans="1:256" s="36" customFormat="1" ht="38.25">
      <c r="A85" s="175">
        <v>69</v>
      </c>
      <c r="B85" s="158">
        <v>43577</v>
      </c>
      <c r="C85" s="11" t="s">
        <v>94</v>
      </c>
      <c r="D85" s="12" t="s">
        <v>102</v>
      </c>
      <c r="E85" s="171" t="s">
        <v>226</v>
      </c>
      <c r="F85" s="171" t="s">
        <v>96</v>
      </c>
      <c r="G85" s="196"/>
      <c r="H85" s="173">
        <v>0</v>
      </c>
      <c r="I85" s="167" t="s">
        <v>18</v>
      </c>
      <c r="J85" s="160" t="s">
        <v>96</v>
      </c>
      <c r="K85" s="15">
        <f t="shared" si="1"/>
        <v>0</v>
      </c>
      <c r="L85" s="175"/>
      <c r="M85" s="175">
        <v>0</v>
      </c>
      <c r="N85" s="175">
        <v>0</v>
      </c>
      <c r="O85" s="175">
        <v>0</v>
      </c>
      <c r="P85" s="175">
        <v>0</v>
      </c>
      <c r="Q85" s="196">
        <v>4142000</v>
      </c>
      <c r="R85" s="175"/>
      <c r="S85" s="175"/>
      <c r="T85" s="175">
        <v>64</v>
      </c>
      <c r="U85" s="175"/>
      <c r="V85" s="175"/>
      <c r="IT85" s="47"/>
      <c r="IU85" s="47"/>
      <c r="IV85" s="47"/>
    </row>
    <row r="86" spans="1:256" s="36" customFormat="1" ht="38.25">
      <c r="A86" s="175">
        <v>70</v>
      </c>
      <c r="B86" s="158">
        <v>43584</v>
      </c>
      <c r="C86" s="11" t="s">
        <v>94</v>
      </c>
      <c r="D86" s="12" t="s">
        <v>102</v>
      </c>
      <c r="E86" s="171" t="s">
        <v>226</v>
      </c>
      <c r="F86" s="171" t="s">
        <v>249</v>
      </c>
      <c r="G86" s="196">
        <v>3864500</v>
      </c>
      <c r="H86" s="173">
        <v>3748565</v>
      </c>
      <c r="I86" s="167" t="s">
        <v>18</v>
      </c>
      <c r="J86" s="170" t="s">
        <v>102</v>
      </c>
      <c r="K86" s="15">
        <f t="shared" si="1"/>
        <v>115935</v>
      </c>
      <c r="L86" s="175"/>
      <c r="M86" s="175">
        <v>4</v>
      </c>
      <c r="N86" s="175">
        <v>0</v>
      </c>
      <c r="O86" s="175">
        <v>0</v>
      </c>
      <c r="P86" s="175">
        <v>0</v>
      </c>
      <c r="Q86" s="175"/>
      <c r="R86" s="175">
        <v>1</v>
      </c>
      <c r="S86" s="175"/>
      <c r="T86" s="175">
        <v>65</v>
      </c>
      <c r="U86" s="175" t="s">
        <v>210</v>
      </c>
      <c r="V86" s="175" t="s">
        <v>235</v>
      </c>
      <c r="IT86" s="47"/>
      <c r="IU86" s="47"/>
      <c r="IV86" s="47"/>
    </row>
    <row r="87" spans="1:256" s="36" customFormat="1" ht="38.25">
      <c r="A87" s="175">
        <v>71</v>
      </c>
      <c r="B87" s="158">
        <v>43571</v>
      </c>
      <c r="C87" s="169" t="s">
        <v>97</v>
      </c>
      <c r="D87" s="12" t="s">
        <v>102</v>
      </c>
      <c r="E87" s="171" t="s">
        <v>227</v>
      </c>
      <c r="F87" s="171" t="s">
        <v>242</v>
      </c>
      <c r="G87" s="196">
        <v>105263.1</v>
      </c>
      <c r="H87" s="173">
        <v>34473.68</v>
      </c>
      <c r="I87" s="167" t="s">
        <v>18</v>
      </c>
      <c r="J87" s="170" t="s">
        <v>102</v>
      </c>
      <c r="K87" s="15">
        <f t="shared" si="1"/>
        <v>70789.42000000001</v>
      </c>
      <c r="L87" s="175"/>
      <c r="M87" s="175">
        <v>9</v>
      </c>
      <c r="N87" s="175">
        <v>0</v>
      </c>
      <c r="O87" s="175">
        <v>0</v>
      </c>
      <c r="P87" s="175">
        <v>0</v>
      </c>
      <c r="Q87" s="175"/>
      <c r="R87" s="175">
        <v>1</v>
      </c>
      <c r="S87" s="175"/>
      <c r="T87" s="175">
        <v>66</v>
      </c>
      <c r="U87" s="175" t="s">
        <v>210</v>
      </c>
      <c r="V87" s="175"/>
      <c r="IT87" s="47"/>
      <c r="IU87" s="47"/>
      <c r="IV87" s="47"/>
    </row>
    <row r="88" spans="1:256" s="36" customFormat="1" ht="51">
      <c r="A88" s="175">
        <v>72</v>
      </c>
      <c r="B88" s="158">
        <v>43570</v>
      </c>
      <c r="C88" s="11" t="s">
        <v>101</v>
      </c>
      <c r="D88" s="171" t="s">
        <v>17</v>
      </c>
      <c r="E88" s="171" t="s">
        <v>228</v>
      </c>
      <c r="F88" s="153" t="s">
        <v>128</v>
      </c>
      <c r="G88" s="196">
        <v>329477</v>
      </c>
      <c r="H88" s="196">
        <v>329477</v>
      </c>
      <c r="I88" s="167" t="s">
        <v>18</v>
      </c>
      <c r="J88" s="12" t="s">
        <v>118</v>
      </c>
      <c r="K88" s="15">
        <f t="shared" si="1"/>
        <v>0</v>
      </c>
      <c r="L88" s="175"/>
      <c r="M88" s="175">
        <v>1</v>
      </c>
      <c r="N88" s="175">
        <v>0</v>
      </c>
      <c r="O88" s="175">
        <v>1</v>
      </c>
      <c r="P88" s="175">
        <v>0</v>
      </c>
      <c r="Q88" s="175"/>
      <c r="R88" s="175"/>
      <c r="S88" s="175"/>
      <c r="T88" s="175">
        <v>67</v>
      </c>
      <c r="U88" s="175"/>
      <c r="V88" s="175"/>
      <c r="IT88" s="47"/>
      <c r="IU88" s="47"/>
      <c r="IV88" s="47"/>
    </row>
    <row r="89" spans="1:256" s="36" customFormat="1" ht="51">
      <c r="A89" s="175">
        <v>73</v>
      </c>
      <c r="B89" s="158">
        <v>43577</v>
      </c>
      <c r="C89" s="169" t="s">
        <v>317</v>
      </c>
      <c r="D89" s="171" t="s">
        <v>17</v>
      </c>
      <c r="E89" s="171" t="s">
        <v>229</v>
      </c>
      <c r="F89" s="171" t="s">
        <v>246</v>
      </c>
      <c r="G89" s="196">
        <v>1087854.33</v>
      </c>
      <c r="H89" s="173">
        <v>337234.99</v>
      </c>
      <c r="I89" s="167" t="s">
        <v>18</v>
      </c>
      <c r="J89" s="171" t="s">
        <v>17</v>
      </c>
      <c r="K89" s="15">
        <f t="shared" si="1"/>
        <v>750619.3400000001</v>
      </c>
      <c r="L89" s="175"/>
      <c r="M89" s="175">
        <v>5</v>
      </c>
      <c r="N89" s="175">
        <v>0</v>
      </c>
      <c r="O89" s="175">
        <v>0</v>
      </c>
      <c r="P89" s="175">
        <v>0</v>
      </c>
      <c r="Q89" s="175"/>
      <c r="R89" s="175">
        <v>1</v>
      </c>
      <c r="S89" s="175"/>
      <c r="T89" s="175">
        <v>68</v>
      </c>
      <c r="U89" s="175" t="s">
        <v>210</v>
      </c>
      <c r="V89" s="175"/>
      <c r="IT89" s="47"/>
      <c r="IU89" s="47"/>
      <c r="IV89" s="47"/>
    </row>
    <row r="90" spans="1:256" s="36" customFormat="1" ht="51">
      <c r="A90" s="175">
        <v>74</v>
      </c>
      <c r="B90" s="158">
        <v>43571</v>
      </c>
      <c r="C90" s="11" t="s">
        <v>101</v>
      </c>
      <c r="D90" s="12" t="s">
        <v>102</v>
      </c>
      <c r="E90" s="176" t="s">
        <v>230</v>
      </c>
      <c r="F90" s="171" t="s">
        <v>243</v>
      </c>
      <c r="G90" s="177">
        <v>210505</v>
      </c>
      <c r="H90" s="173">
        <v>210505</v>
      </c>
      <c r="I90" s="167" t="s">
        <v>18</v>
      </c>
      <c r="J90" s="12" t="s">
        <v>118</v>
      </c>
      <c r="K90" s="15">
        <f t="shared" si="1"/>
        <v>0</v>
      </c>
      <c r="L90" s="175"/>
      <c r="M90" s="175">
        <v>1</v>
      </c>
      <c r="N90" s="175">
        <v>0</v>
      </c>
      <c r="O90" s="175">
        <v>1</v>
      </c>
      <c r="P90" s="175">
        <v>1</v>
      </c>
      <c r="Q90" s="175"/>
      <c r="R90" s="175"/>
      <c r="S90" s="175"/>
      <c r="T90" s="175">
        <v>69</v>
      </c>
      <c r="U90" s="175"/>
      <c r="V90" s="175"/>
      <c r="IT90" s="47"/>
      <c r="IU90" s="47"/>
      <c r="IV90" s="47"/>
    </row>
    <row r="91" spans="1:256" s="36" customFormat="1" ht="51">
      <c r="A91" s="175">
        <v>75</v>
      </c>
      <c r="B91" s="158">
        <v>43577</v>
      </c>
      <c r="C91" s="11" t="s">
        <v>101</v>
      </c>
      <c r="D91" s="170" t="s">
        <v>245</v>
      </c>
      <c r="E91" s="170" t="s">
        <v>231</v>
      </c>
      <c r="F91" s="171" t="s">
        <v>244</v>
      </c>
      <c r="G91" s="206">
        <v>2540344</v>
      </c>
      <c r="H91" s="206">
        <v>2540344</v>
      </c>
      <c r="I91" s="167" t="s">
        <v>18</v>
      </c>
      <c r="J91" s="12" t="s">
        <v>118</v>
      </c>
      <c r="K91" s="15">
        <f t="shared" si="1"/>
        <v>0</v>
      </c>
      <c r="L91" s="175"/>
      <c r="M91" s="175">
        <v>2</v>
      </c>
      <c r="N91" s="175">
        <v>1</v>
      </c>
      <c r="O91" s="175">
        <v>0</v>
      </c>
      <c r="P91" s="175">
        <v>0</v>
      </c>
      <c r="Q91" s="175"/>
      <c r="R91" s="175"/>
      <c r="S91" s="175"/>
      <c r="T91" s="175">
        <v>71</v>
      </c>
      <c r="U91" s="175"/>
      <c r="V91" s="175" t="s">
        <v>235</v>
      </c>
      <c r="IT91" s="47"/>
      <c r="IU91" s="47"/>
      <c r="IV91" s="47"/>
    </row>
    <row r="92" spans="1:256" s="36" customFormat="1" ht="51">
      <c r="A92" s="175">
        <v>76</v>
      </c>
      <c r="B92" s="158">
        <v>43573</v>
      </c>
      <c r="C92" s="11" t="s">
        <v>101</v>
      </c>
      <c r="D92" s="170" t="s">
        <v>245</v>
      </c>
      <c r="E92" s="170" t="s">
        <v>231</v>
      </c>
      <c r="F92" s="171" t="s">
        <v>244</v>
      </c>
      <c r="G92" s="172">
        <v>1912779</v>
      </c>
      <c r="H92" s="172">
        <v>1912779</v>
      </c>
      <c r="I92" s="167" t="s">
        <v>18</v>
      </c>
      <c r="J92" s="12" t="s">
        <v>118</v>
      </c>
      <c r="K92" s="15">
        <f t="shared" si="1"/>
        <v>0</v>
      </c>
      <c r="L92" s="175"/>
      <c r="M92" s="175">
        <v>1</v>
      </c>
      <c r="N92" s="175">
        <v>0</v>
      </c>
      <c r="O92" s="175">
        <v>0</v>
      </c>
      <c r="P92" s="175">
        <v>0</v>
      </c>
      <c r="Q92" s="175"/>
      <c r="R92" s="175"/>
      <c r="S92" s="175"/>
      <c r="T92" s="175">
        <v>72</v>
      </c>
      <c r="U92" s="175"/>
      <c r="V92" s="175"/>
      <c r="IT92" s="47"/>
      <c r="IU92" s="47"/>
      <c r="IV92" s="47"/>
    </row>
    <row r="93" spans="1:256" s="36" customFormat="1" ht="51">
      <c r="A93" s="175">
        <v>77</v>
      </c>
      <c r="B93" s="158">
        <v>43566</v>
      </c>
      <c r="C93" s="11" t="s">
        <v>101</v>
      </c>
      <c r="D93" s="10" t="s">
        <v>102</v>
      </c>
      <c r="E93" s="170" t="s">
        <v>231</v>
      </c>
      <c r="F93" s="170" t="s">
        <v>305</v>
      </c>
      <c r="G93" s="172"/>
      <c r="H93" s="173">
        <v>0</v>
      </c>
      <c r="I93" s="167" t="s">
        <v>18</v>
      </c>
      <c r="J93" s="170" t="s">
        <v>305</v>
      </c>
      <c r="K93" s="15">
        <f t="shared" si="1"/>
        <v>0</v>
      </c>
      <c r="L93" s="175"/>
      <c r="M93" s="175"/>
      <c r="N93" s="175"/>
      <c r="O93" s="175"/>
      <c r="P93" s="175"/>
      <c r="Q93" s="175">
        <v>2540344</v>
      </c>
      <c r="R93" s="175"/>
      <c r="S93" s="175"/>
      <c r="T93" s="175">
        <v>73</v>
      </c>
      <c r="U93" s="175"/>
      <c r="V93" s="175"/>
      <c r="IT93" s="47"/>
      <c r="IU93" s="47"/>
      <c r="IV93" s="47"/>
    </row>
    <row r="94" spans="1:256" s="36" customFormat="1" ht="38.25">
      <c r="A94" s="175">
        <v>78</v>
      </c>
      <c r="B94" s="158">
        <v>43580</v>
      </c>
      <c r="C94" s="11" t="s">
        <v>94</v>
      </c>
      <c r="D94" s="171" t="s">
        <v>17</v>
      </c>
      <c r="E94" s="176" t="s">
        <v>232</v>
      </c>
      <c r="F94" s="171" t="s">
        <v>247</v>
      </c>
      <c r="G94" s="177">
        <v>192719</v>
      </c>
      <c r="H94" s="173">
        <v>189828.2</v>
      </c>
      <c r="I94" s="167" t="s">
        <v>18</v>
      </c>
      <c r="J94" s="171" t="s">
        <v>17</v>
      </c>
      <c r="K94" s="15">
        <f t="shared" si="1"/>
        <v>2890.7999999999884</v>
      </c>
      <c r="L94" s="175"/>
      <c r="M94" s="175">
        <v>2</v>
      </c>
      <c r="N94" s="175">
        <v>0</v>
      </c>
      <c r="O94" s="175">
        <v>1</v>
      </c>
      <c r="P94" s="175">
        <v>0</v>
      </c>
      <c r="Q94" s="175"/>
      <c r="R94" s="175"/>
      <c r="S94" s="175"/>
      <c r="T94" s="175">
        <v>74</v>
      </c>
      <c r="U94" s="175"/>
      <c r="V94" s="175"/>
      <c r="IT94" s="45"/>
      <c r="IU94" s="45"/>
      <c r="IV94" s="45"/>
    </row>
    <row r="95" spans="1:22" s="36" customFormat="1" ht="25.5">
      <c r="A95" s="175">
        <v>79</v>
      </c>
      <c r="B95" s="158">
        <v>43581</v>
      </c>
      <c r="C95" s="169" t="s">
        <v>97</v>
      </c>
      <c r="D95" s="170" t="s">
        <v>17</v>
      </c>
      <c r="E95" s="170" t="s">
        <v>233</v>
      </c>
      <c r="F95" s="170" t="s">
        <v>248</v>
      </c>
      <c r="G95" s="206">
        <v>50000</v>
      </c>
      <c r="H95" s="207">
        <v>50000</v>
      </c>
      <c r="I95" s="167" t="s">
        <v>18</v>
      </c>
      <c r="J95" s="12" t="s">
        <v>118</v>
      </c>
      <c r="K95" s="15">
        <f t="shared" si="1"/>
        <v>0</v>
      </c>
      <c r="L95" s="175"/>
      <c r="M95" s="175">
        <v>1</v>
      </c>
      <c r="N95" s="175">
        <v>0</v>
      </c>
      <c r="O95" s="175">
        <v>0</v>
      </c>
      <c r="P95" s="175">
        <v>0</v>
      </c>
      <c r="Q95" s="175"/>
      <c r="R95" s="175"/>
      <c r="S95" s="175"/>
      <c r="T95" s="175">
        <v>76</v>
      </c>
      <c r="U95" s="175"/>
      <c r="V95" s="175" t="s">
        <v>235</v>
      </c>
    </row>
    <row r="96" spans="1:22" s="36" customFormat="1" ht="38.25">
      <c r="A96" s="175">
        <v>80</v>
      </c>
      <c r="B96" s="217">
        <v>43598</v>
      </c>
      <c r="C96" s="169" t="s">
        <v>97</v>
      </c>
      <c r="D96" s="170" t="s">
        <v>17</v>
      </c>
      <c r="E96" s="170" t="s">
        <v>252</v>
      </c>
      <c r="F96" s="170" t="s">
        <v>288</v>
      </c>
      <c r="G96" s="206">
        <v>72939.98</v>
      </c>
      <c r="H96" s="196">
        <v>69290.13</v>
      </c>
      <c r="I96" s="167" t="s">
        <v>18</v>
      </c>
      <c r="J96" s="12" t="s">
        <v>107</v>
      </c>
      <c r="K96" s="15">
        <f t="shared" si="1"/>
        <v>3649.8499999999913</v>
      </c>
      <c r="L96" s="175"/>
      <c r="M96" s="175">
        <v>2</v>
      </c>
      <c r="N96" s="175">
        <v>0</v>
      </c>
      <c r="O96" s="175">
        <v>0</v>
      </c>
      <c r="P96" s="175">
        <v>0</v>
      </c>
      <c r="Q96" s="175"/>
      <c r="R96" s="175"/>
      <c r="S96" s="175"/>
      <c r="T96" s="175">
        <v>75</v>
      </c>
      <c r="U96" s="175"/>
      <c r="V96" s="175"/>
    </row>
    <row r="97" spans="1:22" s="36" customFormat="1" ht="36.75" customHeight="1">
      <c r="A97" s="175">
        <v>81</v>
      </c>
      <c r="B97" s="217">
        <v>43599</v>
      </c>
      <c r="C97" s="169" t="s">
        <v>317</v>
      </c>
      <c r="D97" s="170" t="s">
        <v>17</v>
      </c>
      <c r="E97" s="171" t="s">
        <v>253</v>
      </c>
      <c r="F97" s="170" t="s">
        <v>291</v>
      </c>
      <c r="G97" s="206">
        <v>150023.37</v>
      </c>
      <c r="H97" s="207">
        <v>89134.96</v>
      </c>
      <c r="I97" s="167" t="s">
        <v>18</v>
      </c>
      <c r="J97" s="170" t="s">
        <v>17</v>
      </c>
      <c r="K97" s="15">
        <f t="shared" si="1"/>
        <v>60888.40999999999</v>
      </c>
      <c r="L97" s="175"/>
      <c r="M97" s="175">
        <v>5</v>
      </c>
      <c r="N97" s="175">
        <v>0</v>
      </c>
      <c r="O97" s="175">
        <v>0</v>
      </c>
      <c r="P97" s="175">
        <v>0</v>
      </c>
      <c r="Q97" s="175"/>
      <c r="R97" s="175"/>
      <c r="S97" s="175"/>
      <c r="T97" s="175">
        <v>77</v>
      </c>
      <c r="U97" s="175"/>
      <c r="V97" s="175"/>
    </row>
    <row r="98" spans="1:22" s="36" customFormat="1" ht="38.25">
      <c r="A98" s="175">
        <v>82</v>
      </c>
      <c r="B98" s="217">
        <v>43602</v>
      </c>
      <c r="C98" s="169" t="s">
        <v>254</v>
      </c>
      <c r="D98" s="12" t="s">
        <v>102</v>
      </c>
      <c r="E98" s="170" t="s">
        <v>255</v>
      </c>
      <c r="F98" s="170" t="s">
        <v>256</v>
      </c>
      <c r="G98" s="206">
        <v>9202390</v>
      </c>
      <c r="H98" s="207">
        <v>9156378.05</v>
      </c>
      <c r="I98" s="167" t="s">
        <v>257</v>
      </c>
      <c r="J98" s="170" t="s">
        <v>102</v>
      </c>
      <c r="K98" s="15">
        <f t="shared" si="1"/>
        <v>46011.949999999255</v>
      </c>
      <c r="L98" s="175"/>
      <c r="M98" s="175">
        <v>2</v>
      </c>
      <c r="N98" s="175">
        <v>0</v>
      </c>
      <c r="O98" s="175">
        <v>0</v>
      </c>
      <c r="P98" s="175">
        <v>0</v>
      </c>
      <c r="Q98" s="175"/>
      <c r="R98" s="175"/>
      <c r="S98" s="175"/>
      <c r="T98" s="175">
        <v>78</v>
      </c>
      <c r="U98" s="175"/>
      <c r="V98" s="175"/>
    </row>
    <row r="99" spans="1:22" s="36" customFormat="1" ht="38.25">
      <c r="A99" s="175">
        <v>83</v>
      </c>
      <c r="B99" s="217">
        <v>43598</v>
      </c>
      <c r="C99" s="169" t="s">
        <v>97</v>
      </c>
      <c r="D99" s="12" t="s">
        <v>102</v>
      </c>
      <c r="E99" s="170" t="s">
        <v>258</v>
      </c>
      <c r="F99" s="170" t="s">
        <v>289</v>
      </c>
      <c r="G99" s="206">
        <v>12000</v>
      </c>
      <c r="H99" s="207">
        <v>5800</v>
      </c>
      <c r="I99" s="167" t="s">
        <v>18</v>
      </c>
      <c r="J99" s="170" t="s">
        <v>102</v>
      </c>
      <c r="K99" s="15">
        <f t="shared" si="1"/>
        <v>6200</v>
      </c>
      <c r="L99" s="175"/>
      <c r="M99" s="175">
        <v>4</v>
      </c>
      <c r="N99" s="175">
        <v>0</v>
      </c>
      <c r="O99" s="175">
        <v>1</v>
      </c>
      <c r="P99" s="175">
        <v>1</v>
      </c>
      <c r="Q99" s="175"/>
      <c r="R99" s="175"/>
      <c r="S99" s="175"/>
      <c r="T99" s="175">
        <v>79</v>
      </c>
      <c r="U99" s="175"/>
      <c r="V99" s="175"/>
    </row>
    <row r="100" spans="1:22" s="36" customFormat="1" ht="38.25">
      <c r="A100" s="175">
        <v>84</v>
      </c>
      <c r="B100" s="217">
        <v>43598</v>
      </c>
      <c r="C100" s="11" t="s">
        <v>94</v>
      </c>
      <c r="D100" s="12" t="s">
        <v>102</v>
      </c>
      <c r="E100" s="171" t="s">
        <v>226</v>
      </c>
      <c r="F100" s="171" t="s">
        <v>96</v>
      </c>
      <c r="G100" s="196"/>
      <c r="H100" s="173">
        <v>0</v>
      </c>
      <c r="I100" s="167" t="s">
        <v>18</v>
      </c>
      <c r="J100" s="160" t="s">
        <v>96</v>
      </c>
      <c r="K100" s="15">
        <f t="shared" si="1"/>
        <v>0</v>
      </c>
      <c r="L100" s="175"/>
      <c r="M100" s="175">
        <v>0</v>
      </c>
      <c r="N100" s="175">
        <v>0</v>
      </c>
      <c r="O100" s="175">
        <v>0</v>
      </c>
      <c r="P100" s="175">
        <v>0</v>
      </c>
      <c r="Q100" s="196">
        <v>4142000</v>
      </c>
      <c r="R100" s="175"/>
      <c r="S100" s="175"/>
      <c r="T100" s="175">
        <v>80</v>
      </c>
      <c r="U100" s="175"/>
      <c r="V100" s="175"/>
    </row>
    <row r="101" spans="1:22" s="36" customFormat="1" ht="51">
      <c r="A101" s="250">
        <v>85</v>
      </c>
      <c r="B101" s="217">
        <v>43605</v>
      </c>
      <c r="C101" s="169" t="s">
        <v>259</v>
      </c>
      <c r="D101" s="170" t="s">
        <v>194</v>
      </c>
      <c r="E101" s="170" t="s">
        <v>261</v>
      </c>
      <c r="F101" s="170" t="s">
        <v>294</v>
      </c>
      <c r="G101" s="206">
        <v>8697521.64</v>
      </c>
      <c r="H101" s="207">
        <v>8696651.89</v>
      </c>
      <c r="I101" s="167" t="s">
        <v>257</v>
      </c>
      <c r="J101" s="170" t="s">
        <v>194</v>
      </c>
      <c r="K101" s="15">
        <f t="shared" si="1"/>
        <v>869.75</v>
      </c>
      <c r="L101" s="175"/>
      <c r="M101" s="175">
        <v>2</v>
      </c>
      <c r="N101" s="175">
        <v>0</v>
      </c>
      <c r="O101" s="175">
        <v>0</v>
      </c>
      <c r="P101" s="175">
        <v>0</v>
      </c>
      <c r="Q101" s="175"/>
      <c r="R101" s="175"/>
      <c r="S101" s="175"/>
      <c r="T101" s="175">
        <v>81</v>
      </c>
      <c r="U101" s="175" t="s">
        <v>210</v>
      </c>
      <c r="V101" s="175"/>
    </row>
    <row r="102" spans="1:22" s="36" customFormat="1" ht="51">
      <c r="A102" s="250">
        <v>85</v>
      </c>
      <c r="B102" s="217">
        <v>43605</v>
      </c>
      <c r="C102" s="169" t="s">
        <v>260</v>
      </c>
      <c r="D102" s="170" t="s">
        <v>194</v>
      </c>
      <c r="E102" s="170" t="s">
        <v>261</v>
      </c>
      <c r="F102" s="170" t="s">
        <v>294</v>
      </c>
      <c r="G102" s="206">
        <v>4896000</v>
      </c>
      <c r="H102" s="207">
        <v>4760934.53</v>
      </c>
      <c r="I102" s="167" t="s">
        <v>257</v>
      </c>
      <c r="J102" s="170" t="s">
        <v>194</v>
      </c>
      <c r="K102" s="15">
        <f t="shared" si="1"/>
        <v>135065.46999999974</v>
      </c>
      <c r="L102" s="175"/>
      <c r="M102" s="175"/>
      <c r="N102" s="175"/>
      <c r="O102" s="175"/>
      <c r="P102" s="175"/>
      <c r="Q102" s="175"/>
      <c r="R102" s="175"/>
      <c r="S102" s="175"/>
      <c r="T102" s="175">
        <v>81</v>
      </c>
      <c r="U102" s="175" t="s">
        <v>210</v>
      </c>
      <c r="V102" s="175"/>
    </row>
    <row r="103" spans="1:22" s="36" customFormat="1" ht="51">
      <c r="A103" s="253">
        <v>86</v>
      </c>
      <c r="B103" s="217">
        <v>43605</v>
      </c>
      <c r="C103" s="169" t="s">
        <v>264</v>
      </c>
      <c r="D103" s="170" t="s">
        <v>194</v>
      </c>
      <c r="E103" s="170" t="s">
        <v>262</v>
      </c>
      <c r="F103" s="170" t="s">
        <v>295</v>
      </c>
      <c r="G103" s="206">
        <v>509796</v>
      </c>
      <c r="H103" s="207">
        <v>507247.02</v>
      </c>
      <c r="I103" s="167" t="s">
        <v>257</v>
      </c>
      <c r="J103" s="170" t="s">
        <v>194</v>
      </c>
      <c r="K103" s="15">
        <f t="shared" si="1"/>
        <v>2548.9799999999814</v>
      </c>
      <c r="L103" s="175"/>
      <c r="M103" s="175">
        <v>3</v>
      </c>
      <c r="N103" s="175">
        <v>0</v>
      </c>
      <c r="O103" s="175">
        <v>0</v>
      </c>
      <c r="P103" s="175">
        <v>0</v>
      </c>
      <c r="Q103" s="175"/>
      <c r="R103" s="175"/>
      <c r="S103" s="175"/>
      <c r="T103" s="175">
        <v>82</v>
      </c>
      <c r="U103" s="175"/>
      <c r="V103" s="175"/>
    </row>
    <row r="104" spans="1:22" s="36" customFormat="1" ht="51">
      <c r="A104" s="253">
        <v>86</v>
      </c>
      <c r="B104" s="217">
        <v>43605</v>
      </c>
      <c r="C104" s="169" t="s">
        <v>265</v>
      </c>
      <c r="D104" s="170" t="s">
        <v>194</v>
      </c>
      <c r="E104" s="170" t="s">
        <v>262</v>
      </c>
      <c r="F104" s="170" t="s">
        <v>295</v>
      </c>
      <c r="G104" s="206">
        <v>1036644</v>
      </c>
      <c r="H104" s="207">
        <v>1031460.78</v>
      </c>
      <c r="I104" s="167" t="s">
        <v>257</v>
      </c>
      <c r="J104" s="170" t="s">
        <v>194</v>
      </c>
      <c r="K104" s="15">
        <f t="shared" si="1"/>
        <v>5183.219999999972</v>
      </c>
      <c r="L104" s="175"/>
      <c r="M104" s="175"/>
      <c r="N104" s="175"/>
      <c r="O104" s="175"/>
      <c r="P104" s="175"/>
      <c r="Q104" s="175"/>
      <c r="R104" s="175"/>
      <c r="S104" s="175"/>
      <c r="T104" s="175">
        <v>82</v>
      </c>
      <c r="U104" s="175"/>
      <c r="V104" s="175"/>
    </row>
    <row r="105" spans="1:22" s="36" customFormat="1" ht="51">
      <c r="A105" s="253">
        <v>86</v>
      </c>
      <c r="B105" s="217">
        <v>43605</v>
      </c>
      <c r="C105" s="169" t="s">
        <v>266</v>
      </c>
      <c r="D105" s="170" t="s">
        <v>194</v>
      </c>
      <c r="E105" s="170" t="s">
        <v>262</v>
      </c>
      <c r="F105" s="170" t="s">
        <v>295</v>
      </c>
      <c r="G105" s="206">
        <v>480690</v>
      </c>
      <c r="H105" s="207">
        <v>478286.55</v>
      </c>
      <c r="I105" s="167" t="s">
        <v>257</v>
      </c>
      <c r="J105" s="170" t="s">
        <v>194</v>
      </c>
      <c r="K105" s="15">
        <f t="shared" si="1"/>
        <v>2403.4500000000116</v>
      </c>
      <c r="L105" s="175"/>
      <c r="M105" s="175"/>
      <c r="N105" s="175"/>
      <c r="O105" s="175"/>
      <c r="P105" s="175"/>
      <c r="Q105" s="175"/>
      <c r="R105" s="175"/>
      <c r="S105" s="175"/>
      <c r="T105" s="175">
        <v>82</v>
      </c>
      <c r="U105" s="175"/>
      <c r="V105" s="175"/>
    </row>
    <row r="106" spans="1:22" s="36" customFormat="1" ht="51">
      <c r="A106" s="253">
        <v>86</v>
      </c>
      <c r="B106" s="217">
        <v>43605</v>
      </c>
      <c r="C106" s="169" t="s">
        <v>267</v>
      </c>
      <c r="D106" s="170" t="s">
        <v>194</v>
      </c>
      <c r="E106" s="170" t="s">
        <v>262</v>
      </c>
      <c r="F106" s="170" t="s">
        <v>295</v>
      </c>
      <c r="G106" s="206">
        <v>865817.83</v>
      </c>
      <c r="H106" s="207">
        <v>861488.74</v>
      </c>
      <c r="I106" s="167" t="s">
        <v>257</v>
      </c>
      <c r="J106" s="170" t="s">
        <v>194</v>
      </c>
      <c r="K106" s="15">
        <f t="shared" si="1"/>
        <v>4329.089999999967</v>
      </c>
      <c r="L106" s="175"/>
      <c r="M106" s="175"/>
      <c r="N106" s="175"/>
      <c r="O106" s="175"/>
      <c r="P106" s="175"/>
      <c r="Q106" s="175"/>
      <c r="R106" s="175" t="s">
        <v>251</v>
      </c>
      <c r="S106" s="175"/>
      <c r="T106" s="175">
        <v>82</v>
      </c>
      <c r="U106" s="175"/>
      <c r="V106" s="175"/>
    </row>
    <row r="107" spans="1:22" s="36" customFormat="1" ht="51">
      <c r="A107" s="253">
        <v>86</v>
      </c>
      <c r="B107" s="217">
        <v>43605</v>
      </c>
      <c r="C107" s="169" t="s">
        <v>268</v>
      </c>
      <c r="D107" s="170" t="s">
        <v>194</v>
      </c>
      <c r="E107" s="170" t="s">
        <v>262</v>
      </c>
      <c r="F107" s="170" t="s">
        <v>295</v>
      </c>
      <c r="G107" s="206">
        <v>911400</v>
      </c>
      <c r="H107" s="207">
        <v>906843</v>
      </c>
      <c r="I107" s="167" t="s">
        <v>257</v>
      </c>
      <c r="J107" s="170" t="s">
        <v>194</v>
      </c>
      <c r="K107" s="15">
        <f t="shared" si="1"/>
        <v>4557</v>
      </c>
      <c r="L107" s="175"/>
      <c r="M107" s="175"/>
      <c r="N107" s="175"/>
      <c r="O107" s="175"/>
      <c r="P107" s="175"/>
      <c r="Q107" s="175"/>
      <c r="R107" s="175"/>
      <c r="S107" s="175"/>
      <c r="T107" s="175">
        <v>82</v>
      </c>
      <c r="U107" s="175"/>
      <c r="V107" s="175"/>
    </row>
    <row r="108" spans="1:22" s="36" customFormat="1" ht="51">
      <c r="A108" s="253">
        <v>86</v>
      </c>
      <c r="B108" s="217">
        <v>43605</v>
      </c>
      <c r="C108" s="169" t="s">
        <v>269</v>
      </c>
      <c r="D108" s="170" t="s">
        <v>194</v>
      </c>
      <c r="E108" s="170" t="s">
        <v>262</v>
      </c>
      <c r="F108" s="170" t="s">
        <v>295</v>
      </c>
      <c r="G108" s="206">
        <v>884255.34</v>
      </c>
      <c r="H108" s="207">
        <v>879834.06</v>
      </c>
      <c r="I108" s="167" t="s">
        <v>257</v>
      </c>
      <c r="J108" s="170" t="s">
        <v>194</v>
      </c>
      <c r="K108" s="15">
        <f t="shared" si="1"/>
        <v>4421.2799999999115</v>
      </c>
      <c r="L108" s="175"/>
      <c r="M108" s="175"/>
      <c r="N108" s="175"/>
      <c r="O108" s="175"/>
      <c r="P108" s="175"/>
      <c r="Q108" s="175"/>
      <c r="R108" s="175"/>
      <c r="S108" s="175"/>
      <c r="T108" s="175">
        <v>82</v>
      </c>
      <c r="U108" s="175"/>
      <c r="V108" s="175"/>
    </row>
    <row r="109" spans="1:22" s="36" customFormat="1" ht="51">
      <c r="A109" s="253">
        <v>86</v>
      </c>
      <c r="B109" s="217">
        <v>43605</v>
      </c>
      <c r="C109" s="169" t="s">
        <v>263</v>
      </c>
      <c r="D109" s="170" t="s">
        <v>194</v>
      </c>
      <c r="E109" s="170" t="s">
        <v>262</v>
      </c>
      <c r="F109" s="170" t="s">
        <v>295</v>
      </c>
      <c r="G109" s="206">
        <v>2436084</v>
      </c>
      <c r="H109" s="207">
        <v>2423903.58</v>
      </c>
      <c r="I109" s="167" t="s">
        <v>257</v>
      </c>
      <c r="J109" s="170" t="s">
        <v>194</v>
      </c>
      <c r="K109" s="15">
        <f t="shared" si="1"/>
        <v>12180.419999999925</v>
      </c>
      <c r="L109" s="175"/>
      <c r="M109" s="175"/>
      <c r="N109" s="175"/>
      <c r="O109" s="175"/>
      <c r="P109" s="175"/>
      <c r="Q109" s="175"/>
      <c r="R109" s="175"/>
      <c r="S109" s="175"/>
      <c r="T109" s="175">
        <v>82</v>
      </c>
      <c r="U109" s="175"/>
      <c r="V109" s="175"/>
    </row>
    <row r="110" spans="1:22" s="36" customFormat="1" ht="38.25">
      <c r="A110" s="175">
        <v>87</v>
      </c>
      <c r="B110" s="217">
        <v>43602</v>
      </c>
      <c r="C110" s="169" t="s">
        <v>270</v>
      </c>
      <c r="D110" s="12" t="s">
        <v>102</v>
      </c>
      <c r="E110" s="170" t="s">
        <v>271</v>
      </c>
      <c r="F110" s="170" t="s">
        <v>293</v>
      </c>
      <c r="G110" s="206">
        <v>5717881</v>
      </c>
      <c r="H110" s="207">
        <v>5689291.59</v>
      </c>
      <c r="I110" s="167" t="s">
        <v>257</v>
      </c>
      <c r="J110" s="12" t="s">
        <v>107</v>
      </c>
      <c r="K110" s="15">
        <f t="shared" si="1"/>
        <v>28589.41000000015</v>
      </c>
      <c r="L110" s="175"/>
      <c r="M110" s="175">
        <v>2</v>
      </c>
      <c r="N110" s="175">
        <v>0</v>
      </c>
      <c r="O110" s="175">
        <v>1</v>
      </c>
      <c r="P110" s="175">
        <v>1</v>
      </c>
      <c r="Q110" s="175"/>
      <c r="R110" s="175"/>
      <c r="S110" s="175"/>
      <c r="T110" s="175">
        <v>83</v>
      </c>
      <c r="U110" s="175"/>
      <c r="V110" s="175"/>
    </row>
    <row r="111" spans="1:55" s="49" customFormat="1" ht="38.25">
      <c r="A111" s="175">
        <v>88</v>
      </c>
      <c r="B111" s="217">
        <v>43599</v>
      </c>
      <c r="C111" s="11" t="s">
        <v>94</v>
      </c>
      <c r="D111" s="12" t="s">
        <v>102</v>
      </c>
      <c r="E111" s="170" t="s">
        <v>272</v>
      </c>
      <c r="F111" s="170" t="s">
        <v>292</v>
      </c>
      <c r="G111" s="206">
        <v>291878.33</v>
      </c>
      <c r="H111" s="207">
        <v>177880</v>
      </c>
      <c r="I111" s="167" t="s">
        <v>18</v>
      </c>
      <c r="J111" s="170" t="s">
        <v>102</v>
      </c>
      <c r="K111" s="15">
        <f t="shared" si="1"/>
        <v>113998.33000000002</v>
      </c>
      <c r="L111" s="175"/>
      <c r="M111" s="175">
        <v>6</v>
      </c>
      <c r="N111" s="175">
        <v>0</v>
      </c>
      <c r="O111" s="175">
        <v>0</v>
      </c>
      <c r="P111" s="175">
        <v>0</v>
      </c>
      <c r="Q111" s="175"/>
      <c r="R111" s="175">
        <v>1</v>
      </c>
      <c r="S111" s="175"/>
      <c r="T111" s="175">
        <v>84</v>
      </c>
      <c r="U111" s="175" t="s">
        <v>210</v>
      </c>
      <c r="V111" s="175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</row>
    <row r="112" spans="1:55" s="49" customFormat="1" ht="38.25">
      <c r="A112" s="175">
        <v>89</v>
      </c>
      <c r="B112" s="217">
        <v>43598</v>
      </c>
      <c r="C112" s="169" t="s">
        <v>273</v>
      </c>
      <c r="D112" s="12" t="s">
        <v>102</v>
      </c>
      <c r="E112" s="170" t="s">
        <v>274</v>
      </c>
      <c r="F112" s="170" t="s">
        <v>290</v>
      </c>
      <c r="G112" s="206">
        <v>2000000</v>
      </c>
      <c r="H112" s="206">
        <v>2000000</v>
      </c>
      <c r="I112" s="167" t="s">
        <v>257</v>
      </c>
      <c r="J112" s="12" t="s">
        <v>118</v>
      </c>
      <c r="K112" s="15">
        <f t="shared" si="1"/>
        <v>0</v>
      </c>
      <c r="L112" s="175"/>
      <c r="M112" s="175">
        <v>1</v>
      </c>
      <c r="N112" s="175">
        <v>0</v>
      </c>
      <c r="O112" s="175">
        <v>1</v>
      </c>
      <c r="P112" s="175">
        <v>1</v>
      </c>
      <c r="Q112" s="175"/>
      <c r="R112" s="175"/>
      <c r="S112" s="175"/>
      <c r="T112" s="212">
        <v>85</v>
      </c>
      <c r="U112" s="175"/>
      <c r="V112" s="175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</row>
    <row r="113" spans="1:55" s="49" customFormat="1" ht="25.5">
      <c r="A113" s="175">
        <v>90</v>
      </c>
      <c r="B113" s="217">
        <v>43593</v>
      </c>
      <c r="C113" s="11" t="s">
        <v>94</v>
      </c>
      <c r="D113" s="12" t="s">
        <v>102</v>
      </c>
      <c r="E113" s="170" t="s">
        <v>275</v>
      </c>
      <c r="F113" s="170" t="s">
        <v>287</v>
      </c>
      <c r="G113" s="206">
        <v>315464.03</v>
      </c>
      <c r="H113" s="206">
        <v>315464.03</v>
      </c>
      <c r="I113" s="167" t="s">
        <v>18</v>
      </c>
      <c r="J113" s="12" t="s">
        <v>118</v>
      </c>
      <c r="K113" s="15">
        <f t="shared" si="1"/>
        <v>0</v>
      </c>
      <c r="L113" s="175"/>
      <c r="M113" s="175">
        <v>1</v>
      </c>
      <c r="N113" s="175">
        <v>0</v>
      </c>
      <c r="O113" s="175">
        <v>0</v>
      </c>
      <c r="P113" s="175">
        <v>0</v>
      </c>
      <c r="Q113" s="175"/>
      <c r="R113" s="175"/>
      <c r="S113" s="175"/>
      <c r="T113" s="175">
        <v>86</v>
      </c>
      <c r="U113" s="175"/>
      <c r="V113" s="175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</row>
    <row r="114" spans="1:55" s="49" customFormat="1" ht="51">
      <c r="A114" s="253">
        <v>91</v>
      </c>
      <c r="B114" s="217">
        <v>43599</v>
      </c>
      <c r="C114" s="169" t="s">
        <v>97</v>
      </c>
      <c r="D114" s="170" t="s">
        <v>194</v>
      </c>
      <c r="E114" s="170" t="s">
        <v>276</v>
      </c>
      <c r="F114" s="170" t="s">
        <v>277</v>
      </c>
      <c r="G114" s="196">
        <v>117025</v>
      </c>
      <c r="H114" s="207">
        <v>106864.87</v>
      </c>
      <c r="I114" s="167" t="s">
        <v>18</v>
      </c>
      <c r="J114" s="170" t="s">
        <v>194</v>
      </c>
      <c r="K114" s="15">
        <f t="shared" si="1"/>
        <v>10160.130000000005</v>
      </c>
      <c r="L114" s="175"/>
      <c r="M114" s="175">
        <v>6</v>
      </c>
      <c r="N114" s="175">
        <v>0</v>
      </c>
      <c r="O114" s="175">
        <v>0</v>
      </c>
      <c r="P114" s="175">
        <v>0</v>
      </c>
      <c r="Q114" s="175"/>
      <c r="R114" s="175"/>
      <c r="S114" s="175"/>
      <c r="T114" s="175">
        <v>87</v>
      </c>
      <c r="U114" s="175"/>
      <c r="V114" s="175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</row>
    <row r="115" spans="1:55" s="49" customFormat="1" ht="76.5">
      <c r="A115" s="253">
        <v>91</v>
      </c>
      <c r="B115" s="217">
        <v>43599</v>
      </c>
      <c r="C115" s="169" t="s">
        <v>211</v>
      </c>
      <c r="D115" s="170" t="s">
        <v>194</v>
      </c>
      <c r="E115" s="170" t="s">
        <v>276</v>
      </c>
      <c r="F115" s="170" t="s">
        <v>277</v>
      </c>
      <c r="G115" s="196">
        <v>58512.5</v>
      </c>
      <c r="H115" s="207">
        <v>53432.44</v>
      </c>
      <c r="I115" s="167" t="s">
        <v>18</v>
      </c>
      <c r="J115" s="170" t="s">
        <v>194</v>
      </c>
      <c r="K115" s="15">
        <f t="shared" si="1"/>
        <v>5080.059999999998</v>
      </c>
      <c r="L115" s="175"/>
      <c r="M115" s="175"/>
      <c r="N115" s="175"/>
      <c r="O115" s="175"/>
      <c r="P115" s="175"/>
      <c r="Q115" s="175"/>
      <c r="R115" s="175"/>
      <c r="S115" s="175"/>
      <c r="T115" s="175">
        <v>87</v>
      </c>
      <c r="U115" s="175"/>
      <c r="V115" s="175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</row>
    <row r="116" spans="1:55" s="49" customFormat="1" ht="51">
      <c r="A116" s="253">
        <v>91</v>
      </c>
      <c r="B116" s="217">
        <v>43599</v>
      </c>
      <c r="C116" s="169" t="s">
        <v>316</v>
      </c>
      <c r="D116" s="170" t="s">
        <v>194</v>
      </c>
      <c r="E116" s="170" t="s">
        <v>276</v>
      </c>
      <c r="F116" s="170" t="s">
        <v>277</v>
      </c>
      <c r="G116" s="196">
        <v>117025</v>
      </c>
      <c r="H116" s="207">
        <v>106864.87</v>
      </c>
      <c r="I116" s="167" t="s">
        <v>18</v>
      </c>
      <c r="J116" s="170" t="s">
        <v>194</v>
      </c>
      <c r="K116" s="15">
        <f t="shared" si="1"/>
        <v>10160.130000000005</v>
      </c>
      <c r="L116" s="175"/>
      <c r="M116" s="175"/>
      <c r="N116" s="175"/>
      <c r="O116" s="175"/>
      <c r="P116" s="175"/>
      <c r="Q116" s="175"/>
      <c r="R116" s="175"/>
      <c r="S116" s="175"/>
      <c r="T116" s="175">
        <v>87</v>
      </c>
      <c r="U116" s="175"/>
      <c r="V116" s="175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</row>
    <row r="117" spans="1:55" s="49" customFormat="1" ht="51">
      <c r="A117" s="253">
        <v>91</v>
      </c>
      <c r="B117" s="217">
        <v>43599</v>
      </c>
      <c r="C117" s="169" t="s">
        <v>278</v>
      </c>
      <c r="D117" s="170" t="s">
        <v>194</v>
      </c>
      <c r="E117" s="170" t="s">
        <v>276</v>
      </c>
      <c r="F117" s="170" t="s">
        <v>277</v>
      </c>
      <c r="G117" s="196">
        <v>58512.5</v>
      </c>
      <c r="H117" s="207">
        <v>53432.44</v>
      </c>
      <c r="I117" s="167" t="s">
        <v>18</v>
      </c>
      <c r="J117" s="170" t="s">
        <v>194</v>
      </c>
      <c r="K117" s="15">
        <f t="shared" si="1"/>
        <v>5080.059999999998</v>
      </c>
      <c r="L117" s="175"/>
      <c r="M117" s="175"/>
      <c r="N117" s="175"/>
      <c r="O117" s="175"/>
      <c r="P117" s="175"/>
      <c r="Q117" s="175"/>
      <c r="R117" s="175"/>
      <c r="S117" s="175"/>
      <c r="T117" s="175">
        <v>87</v>
      </c>
      <c r="U117" s="175"/>
      <c r="V117" s="175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</row>
    <row r="118" spans="1:55" s="49" customFormat="1" ht="51">
      <c r="A118" s="175">
        <v>92</v>
      </c>
      <c r="B118" s="217">
        <v>43607</v>
      </c>
      <c r="C118" s="169" t="s">
        <v>280</v>
      </c>
      <c r="D118" s="12" t="s">
        <v>102</v>
      </c>
      <c r="E118" s="170" t="s">
        <v>262</v>
      </c>
      <c r="F118" s="170" t="s">
        <v>296</v>
      </c>
      <c r="G118" s="210">
        <v>964320</v>
      </c>
      <c r="H118" s="210">
        <v>964320</v>
      </c>
      <c r="I118" s="167" t="s">
        <v>257</v>
      </c>
      <c r="J118" s="12" t="s">
        <v>337</v>
      </c>
      <c r="K118" s="15">
        <f t="shared" si="1"/>
        <v>0</v>
      </c>
      <c r="L118" s="175"/>
      <c r="M118" s="175">
        <v>3</v>
      </c>
      <c r="N118" s="175">
        <v>2</v>
      </c>
      <c r="O118" s="175">
        <v>0</v>
      </c>
      <c r="P118" s="175">
        <v>0</v>
      </c>
      <c r="Q118" s="175"/>
      <c r="R118" s="175"/>
      <c r="S118" s="175"/>
      <c r="T118" s="175">
        <v>88</v>
      </c>
      <c r="U118" s="175"/>
      <c r="V118" s="175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</row>
    <row r="119" spans="1:55" s="49" customFormat="1" ht="38.25">
      <c r="A119" s="175">
        <v>93</v>
      </c>
      <c r="B119" s="217">
        <v>43609</v>
      </c>
      <c r="C119" s="169" t="s">
        <v>281</v>
      </c>
      <c r="D119" s="12" t="s">
        <v>102</v>
      </c>
      <c r="E119" s="170" t="s">
        <v>262</v>
      </c>
      <c r="F119" s="170" t="s">
        <v>296</v>
      </c>
      <c r="G119" s="210">
        <v>146739.13</v>
      </c>
      <c r="H119" s="207">
        <v>146005.43</v>
      </c>
      <c r="I119" s="167" t="s">
        <v>257</v>
      </c>
      <c r="J119" s="12" t="s">
        <v>107</v>
      </c>
      <c r="K119" s="15">
        <f t="shared" si="1"/>
        <v>733.7000000000116</v>
      </c>
      <c r="L119" s="175"/>
      <c r="M119" s="175">
        <v>3</v>
      </c>
      <c r="N119" s="175">
        <v>1</v>
      </c>
      <c r="O119" s="175">
        <v>0</v>
      </c>
      <c r="P119" s="175">
        <v>0</v>
      </c>
      <c r="Q119" s="175"/>
      <c r="R119" s="175"/>
      <c r="S119" s="175"/>
      <c r="T119" s="175">
        <v>89</v>
      </c>
      <c r="U119" s="175"/>
      <c r="V119" s="175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</row>
    <row r="120" spans="1:55" s="49" customFormat="1" ht="38.25">
      <c r="A120" s="175">
        <v>94</v>
      </c>
      <c r="B120" s="217">
        <v>43608</v>
      </c>
      <c r="C120" s="169" t="s">
        <v>282</v>
      </c>
      <c r="D120" s="12" t="s">
        <v>102</v>
      </c>
      <c r="E120" s="209" t="s">
        <v>283</v>
      </c>
      <c r="F120" s="170" t="s">
        <v>290</v>
      </c>
      <c r="G120" s="210">
        <v>1057999</v>
      </c>
      <c r="H120" s="210">
        <v>1057999</v>
      </c>
      <c r="I120" s="167" t="s">
        <v>18</v>
      </c>
      <c r="J120" s="12" t="s">
        <v>118</v>
      </c>
      <c r="K120" s="15">
        <f t="shared" si="1"/>
        <v>0</v>
      </c>
      <c r="L120" s="175"/>
      <c r="M120" s="175">
        <v>1</v>
      </c>
      <c r="N120" s="175">
        <v>0</v>
      </c>
      <c r="O120" s="175">
        <v>1</v>
      </c>
      <c r="P120" s="175">
        <v>1</v>
      </c>
      <c r="Q120" s="175"/>
      <c r="R120" s="175"/>
      <c r="S120" s="175"/>
      <c r="T120" s="175">
        <v>90</v>
      </c>
      <c r="U120" s="175"/>
      <c r="V120" s="175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</row>
    <row r="121" spans="1:55" s="49" customFormat="1" ht="38.25">
      <c r="A121" s="175">
        <v>95</v>
      </c>
      <c r="B121" s="217">
        <v>43609</v>
      </c>
      <c r="C121" s="11" t="s">
        <v>94</v>
      </c>
      <c r="D121" s="170" t="s">
        <v>17</v>
      </c>
      <c r="E121" s="209" t="s">
        <v>284</v>
      </c>
      <c r="F121" s="170" t="s">
        <v>297</v>
      </c>
      <c r="G121" s="210">
        <v>232200</v>
      </c>
      <c r="H121" s="210">
        <v>232200</v>
      </c>
      <c r="I121" s="167" t="s">
        <v>18</v>
      </c>
      <c r="J121" s="12" t="s">
        <v>118</v>
      </c>
      <c r="K121" s="15">
        <f t="shared" si="1"/>
        <v>0</v>
      </c>
      <c r="L121" s="175"/>
      <c r="M121" s="175">
        <v>1</v>
      </c>
      <c r="N121" s="175">
        <v>0</v>
      </c>
      <c r="O121" s="175">
        <v>1</v>
      </c>
      <c r="P121" s="175">
        <v>1</v>
      </c>
      <c r="Q121" s="175"/>
      <c r="R121" s="175"/>
      <c r="S121" s="175"/>
      <c r="T121" s="175">
        <v>91</v>
      </c>
      <c r="U121" s="175"/>
      <c r="V121" s="175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</row>
    <row r="122" spans="1:55" s="49" customFormat="1" ht="38.25">
      <c r="A122" s="175">
        <v>96</v>
      </c>
      <c r="B122" s="217">
        <v>43609</v>
      </c>
      <c r="C122" s="11" t="s">
        <v>94</v>
      </c>
      <c r="D122" s="170" t="s">
        <v>17</v>
      </c>
      <c r="E122" s="209" t="s">
        <v>285</v>
      </c>
      <c r="F122" s="170" t="s">
        <v>297</v>
      </c>
      <c r="G122" s="210">
        <v>232200</v>
      </c>
      <c r="H122" s="210">
        <v>232200</v>
      </c>
      <c r="I122" s="167" t="s">
        <v>18</v>
      </c>
      <c r="J122" s="12" t="s">
        <v>118</v>
      </c>
      <c r="K122" s="15">
        <f t="shared" si="1"/>
        <v>0</v>
      </c>
      <c r="L122" s="175"/>
      <c r="M122" s="175">
        <v>1</v>
      </c>
      <c r="N122" s="175">
        <v>0</v>
      </c>
      <c r="O122" s="175">
        <v>1</v>
      </c>
      <c r="P122" s="175">
        <v>1</v>
      </c>
      <c r="Q122" s="175"/>
      <c r="R122" s="175"/>
      <c r="S122" s="175"/>
      <c r="T122" s="175">
        <v>92</v>
      </c>
      <c r="U122" s="175"/>
      <c r="V122" s="175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</row>
    <row r="123" spans="1:55" s="49" customFormat="1" ht="38.25">
      <c r="A123" s="175">
        <v>97</v>
      </c>
      <c r="B123" s="217">
        <v>43616</v>
      </c>
      <c r="C123" s="11" t="s">
        <v>94</v>
      </c>
      <c r="D123" s="12" t="s">
        <v>102</v>
      </c>
      <c r="E123" s="209" t="s">
        <v>286</v>
      </c>
      <c r="F123" s="170" t="s">
        <v>298</v>
      </c>
      <c r="G123" s="211">
        <v>24041.55</v>
      </c>
      <c r="H123" s="207">
        <v>22384.89</v>
      </c>
      <c r="I123" s="167" t="s">
        <v>18</v>
      </c>
      <c r="J123" s="170" t="s">
        <v>102</v>
      </c>
      <c r="K123" s="15">
        <f t="shared" si="1"/>
        <v>1656.6599999999999</v>
      </c>
      <c r="L123" s="175"/>
      <c r="M123" s="175">
        <v>6</v>
      </c>
      <c r="N123" s="175">
        <v>0</v>
      </c>
      <c r="O123" s="175">
        <v>0</v>
      </c>
      <c r="P123" s="175">
        <v>0</v>
      </c>
      <c r="Q123" s="175"/>
      <c r="R123" s="175">
        <v>1</v>
      </c>
      <c r="S123" s="175"/>
      <c r="T123" s="175">
        <v>93</v>
      </c>
      <c r="U123" s="175" t="s">
        <v>210</v>
      </c>
      <c r="V123" s="175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</row>
    <row r="124" spans="1:55" s="49" customFormat="1" ht="51">
      <c r="A124" s="175">
        <v>98</v>
      </c>
      <c r="B124" s="217">
        <v>43619</v>
      </c>
      <c r="C124" s="218" t="s">
        <v>101</v>
      </c>
      <c r="D124" s="12" t="s">
        <v>102</v>
      </c>
      <c r="E124" s="169" t="s">
        <v>300</v>
      </c>
      <c r="F124" s="170" t="s">
        <v>295</v>
      </c>
      <c r="G124" s="210">
        <v>1937125.25</v>
      </c>
      <c r="H124" s="196">
        <v>1928036.62</v>
      </c>
      <c r="I124" s="167" t="s">
        <v>323</v>
      </c>
      <c r="J124" s="12" t="s">
        <v>107</v>
      </c>
      <c r="K124" s="15">
        <f t="shared" si="1"/>
        <v>9088.629999999888</v>
      </c>
      <c r="L124" s="175"/>
      <c r="M124" s="175">
        <v>2</v>
      </c>
      <c r="N124" s="175">
        <v>0</v>
      </c>
      <c r="O124" s="175">
        <v>0</v>
      </c>
      <c r="P124" s="175">
        <v>0</v>
      </c>
      <c r="Q124" s="175"/>
      <c r="R124" s="175"/>
      <c r="S124" s="175"/>
      <c r="T124" s="175">
        <v>94</v>
      </c>
      <c r="U124" s="175"/>
      <c r="V124" s="175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</row>
    <row r="125" spans="1:55" s="49" customFormat="1" ht="51">
      <c r="A125" s="175">
        <v>99</v>
      </c>
      <c r="B125" s="217">
        <v>43620</v>
      </c>
      <c r="C125" s="218" t="s">
        <v>101</v>
      </c>
      <c r="D125" s="12" t="s">
        <v>102</v>
      </c>
      <c r="E125" s="169" t="s">
        <v>301</v>
      </c>
      <c r="F125" s="170" t="s">
        <v>296</v>
      </c>
      <c r="G125" s="222">
        <v>2492686.8</v>
      </c>
      <c r="H125" s="222">
        <v>2492686.8</v>
      </c>
      <c r="I125" s="167" t="s">
        <v>323</v>
      </c>
      <c r="J125" s="12" t="s">
        <v>118</v>
      </c>
      <c r="K125" s="15">
        <f t="shared" si="1"/>
        <v>0</v>
      </c>
      <c r="L125" s="175"/>
      <c r="M125" s="175">
        <v>1</v>
      </c>
      <c r="N125" s="175">
        <v>0</v>
      </c>
      <c r="O125" s="175">
        <v>0</v>
      </c>
      <c r="P125" s="175">
        <v>0</v>
      </c>
      <c r="Q125" s="175"/>
      <c r="R125" s="175"/>
      <c r="S125" s="175"/>
      <c r="T125" s="175">
        <v>95</v>
      </c>
      <c r="U125" s="175"/>
      <c r="V125" s="175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</row>
    <row r="126" spans="1:55" s="49" customFormat="1" ht="51">
      <c r="A126" s="175">
        <v>100</v>
      </c>
      <c r="B126" s="217">
        <v>43621</v>
      </c>
      <c r="C126" s="218" t="s">
        <v>101</v>
      </c>
      <c r="D126" s="170" t="s">
        <v>17</v>
      </c>
      <c r="E126" s="209" t="s">
        <v>302</v>
      </c>
      <c r="F126" s="170" t="s">
        <v>96</v>
      </c>
      <c r="G126" s="210"/>
      <c r="H126" s="207">
        <v>0</v>
      </c>
      <c r="I126" s="167" t="s">
        <v>18</v>
      </c>
      <c r="J126" s="160" t="s">
        <v>96</v>
      </c>
      <c r="K126" s="15">
        <f t="shared" si="1"/>
        <v>0</v>
      </c>
      <c r="L126" s="175"/>
      <c r="M126" s="175">
        <v>0</v>
      </c>
      <c r="N126" s="175">
        <v>0</v>
      </c>
      <c r="O126" s="175">
        <v>0</v>
      </c>
      <c r="P126" s="175">
        <v>0</v>
      </c>
      <c r="Q126" s="223">
        <v>1245167.1</v>
      </c>
      <c r="R126" s="175"/>
      <c r="S126" s="175"/>
      <c r="T126" s="175">
        <v>96</v>
      </c>
      <c r="U126" s="175"/>
      <c r="V126" s="212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</row>
    <row r="127" spans="1:55" s="49" customFormat="1" ht="51">
      <c r="A127" s="175">
        <v>101</v>
      </c>
      <c r="B127" s="217">
        <v>43633</v>
      </c>
      <c r="C127" s="224" t="s">
        <v>101</v>
      </c>
      <c r="D127" s="213" t="s">
        <v>17</v>
      </c>
      <c r="E127" s="209" t="s">
        <v>303</v>
      </c>
      <c r="F127" s="170" t="s">
        <v>324</v>
      </c>
      <c r="G127" s="210">
        <v>916134.62</v>
      </c>
      <c r="H127" s="207">
        <v>45806.93</v>
      </c>
      <c r="I127" s="167" t="s">
        <v>18</v>
      </c>
      <c r="J127" s="213" t="s">
        <v>17</v>
      </c>
      <c r="K127" s="15">
        <f t="shared" si="1"/>
        <v>870327.69</v>
      </c>
      <c r="L127" s="175"/>
      <c r="M127" s="175">
        <v>3</v>
      </c>
      <c r="N127" s="175">
        <v>0</v>
      </c>
      <c r="O127" s="175">
        <v>0</v>
      </c>
      <c r="P127" s="175">
        <v>0</v>
      </c>
      <c r="Q127" s="175"/>
      <c r="R127" s="175"/>
      <c r="S127" s="175"/>
      <c r="T127" s="175">
        <v>97</v>
      </c>
      <c r="U127" s="175"/>
      <c r="V127" s="175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</row>
    <row r="128" spans="1:55" s="49" customFormat="1" ht="51">
      <c r="A128" s="175">
        <v>102</v>
      </c>
      <c r="B128" s="217">
        <v>43634</v>
      </c>
      <c r="C128" s="224" t="s">
        <v>101</v>
      </c>
      <c r="D128" s="213" t="s">
        <v>304</v>
      </c>
      <c r="E128" s="209" t="s">
        <v>303</v>
      </c>
      <c r="F128" s="170" t="s">
        <v>305</v>
      </c>
      <c r="G128" s="214"/>
      <c r="H128" s="207">
        <v>0</v>
      </c>
      <c r="I128" s="167" t="s">
        <v>18</v>
      </c>
      <c r="J128" s="170" t="s">
        <v>305</v>
      </c>
      <c r="K128" s="15">
        <f t="shared" si="1"/>
        <v>0</v>
      </c>
      <c r="L128" s="175"/>
      <c r="M128" s="175"/>
      <c r="N128" s="175"/>
      <c r="O128" s="175"/>
      <c r="P128" s="175"/>
      <c r="Q128" s="175">
        <v>1379778.09</v>
      </c>
      <c r="R128" s="175"/>
      <c r="S128" s="175"/>
      <c r="T128" s="175">
        <v>98</v>
      </c>
      <c r="U128" s="174"/>
      <c r="V128" s="212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</row>
    <row r="129" spans="1:55" s="49" customFormat="1" ht="51">
      <c r="A129" s="175">
        <v>103</v>
      </c>
      <c r="B129" s="217">
        <v>43634</v>
      </c>
      <c r="C129" s="224" t="s">
        <v>101</v>
      </c>
      <c r="D129" s="170" t="s">
        <v>17</v>
      </c>
      <c r="E129" s="209" t="s">
        <v>306</v>
      </c>
      <c r="F129" s="170" t="s">
        <v>325</v>
      </c>
      <c r="G129" s="214">
        <v>42810029</v>
      </c>
      <c r="H129" s="214">
        <v>42810029</v>
      </c>
      <c r="I129" s="167" t="s">
        <v>323</v>
      </c>
      <c r="J129" s="12" t="s">
        <v>107</v>
      </c>
      <c r="K129" s="15">
        <f t="shared" si="1"/>
        <v>0</v>
      </c>
      <c r="L129" s="175"/>
      <c r="M129" s="175">
        <v>1</v>
      </c>
      <c r="N129" s="175">
        <v>0</v>
      </c>
      <c r="O129" s="175">
        <v>0</v>
      </c>
      <c r="P129" s="175">
        <v>0</v>
      </c>
      <c r="Q129" s="175"/>
      <c r="R129" s="175"/>
      <c r="S129" s="175"/>
      <c r="T129" s="175">
        <v>99</v>
      </c>
      <c r="U129" s="175"/>
      <c r="V129" s="175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</row>
    <row r="130" spans="1:55" s="49" customFormat="1" ht="51">
      <c r="A130" s="175">
        <v>104</v>
      </c>
      <c r="B130" s="217">
        <v>43637</v>
      </c>
      <c r="C130" s="224" t="s">
        <v>101</v>
      </c>
      <c r="D130" s="215" t="s">
        <v>17</v>
      </c>
      <c r="E130" s="209" t="s">
        <v>307</v>
      </c>
      <c r="F130" s="170" t="s">
        <v>243</v>
      </c>
      <c r="G130" s="214">
        <v>25191553</v>
      </c>
      <c r="H130" s="207">
        <v>25065595.23</v>
      </c>
      <c r="I130" s="167" t="s">
        <v>18</v>
      </c>
      <c r="J130" s="12" t="s">
        <v>107</v>
      </c>
      <c r="K130" s="15">
        <f t="shared" si="1"/>
        <v>125957.76999999955</v>
      </c>
      <c r="L130" s="175"/>
      <c r="M130" s="175">
        <v>2</v>
      </c>
      <c r="N130" s="175">
        <v>0</v>
      </c>
      <c r="O130" s="175">
        <v>1</v>
      </c>
      <c r="P130" s="175">
        <v>1</v>
      </c>
      <c r="Q130" s="175"/>
      <c r="R130" s="175"/>
      <c r="S130" s="175"/>
      <c r="T130" s="175">
        <v>100</v>
      </c>
      <c r="U130" s="175"/>
      <c r="V130" s="175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</row>
    <row r="131" spans="1:55" s="49" customFormat="1" ht="51">
      <c r="A131" s="175">
        <v>105</v>
      </c>
      <c r="B131" s="217">
        <v>43633</v>
      </c>
      <c r="C131" s="224" t="s">
        <v>101</v>
      </c>
      <c r="D131" s="215" t="s">
        <v>17</v>
      </c>
      <c r="E131" s="209" t="s">
        <v>306</v>
      </c>
      <c r="F131" s="171" t="s">
        <v>236</v>
      </c>
      <c r="G131" s="214">
        <v>64475612</v>
      </c>
      <c r="H131" s="214">
        <v>64475612</v>
      </c>
      <c r="I131" s="167" t="s">
        <v>323</v>
      </c>
      <c r="J131" s="12" t="s">
        <v>118</v>
      </c>
      <c r="K131" s="15">
        <f t="shared" si="1"/>
        <v>0</v>
      </c>
      <c r="L131" s="175"/>
      <c r="M131" s="175">
        <v>1</v>
      </c>
      <c r="N131" s="175">
        <v>0</v>
      </c>
      <c r="O131" s="175">
        <v>1</v>
      </c>
      <c r="P131" s="175">
        <v>0</v>
      </c>
      <c r="Q131" s="175"/>
      <c r="R131" s="175"/>
      <c r="S131" s="175"/>
      <c r="T131" s="175">
        <v>101</v>
      </c>
      <c r="U131" s="175"/>
      <c r="V131" s="175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</row>
    <row r="132" spans="1:55" s="49" customFormat="1" ht="51">
      <c r="A132" s="175">
        <v>106</v>
      </c>
      <c r="B132" s="217">
        <v>43626</v>
      </c>
      <c r="C132" s="224" t="s">
        <v>101</v>
      </c>
      <c r="D132" s="215" t="s">
        <v>17</v>
      </c>
      <c r="E132" s="209" t="s">
        <v>308</v>
      </c>
      <c r="F132" s="170" t="s">
        <v>114</v>
      </c>
      <c r="G132" s="214">
        <v>700981</v>
      </c>
      <c r="H132" s="214">
        <v>700981</v>
      </c>
      <c r="I132" s="167" t="s">
        <v>18</v>
      </c>
      <c r="J132" s="12" t="s">
        <v>118</v>
      </c>
      <c r="K132" s="15">
        <f t="shared" si="1"/>
        <v>0</v>
      </c>
      <c r="L132" s="175"/>
      <c r="M132" s="175">
        <v>1</v>
      </c>
      <c r="N132" s="175">
        <v>0</v>
      </c>
      <c r="O132" s="175">
        <v>0</v>
      </c>
      <c r="P132" s="175">
        <v>0</v>
      </c>
      <c r="Q132" s="175"/>
      <c r="R132" s="175"/>
      <c r="S132" s="175"/>
      <c r="T132" s="175">
        <v>102</v>
      </c>
      <c r="U132" s="175"/>
      <c r="V132" s="175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</row>
    <row r="133" spans="1:55" s="49" customFormat="1" ht="25.5">
      <c r="A133" s="175">
        <v>107</v>
      </c>
      <c r="B133" s="217">
        <v>43633</v>
      </c>
      <c r="C133" s="224" t="s">
        <v>97</v>
      </c>
      <c r="D133" s="215" t="s">
        <v>17</v>
      </c>
      <c r="E133" s="209" t="s">
        <v>191</v>
      </c>
      <c r="F133" s="170" t="s">
        <v>208</v>
      </c>
      <c r="G133" s="214">
        <v>657439.5</v>
      </c>
      <c r="H133" s="207">
        <v>616275</v>
      </c>
      <c r="I133" s="167" t="s">
        <v>18</v>
      </c>
      <c r="J133" s="208" t="s">
        <v>17</v>
      </c>
      <c r="K133" s="15">
        <f t="shared" si="1"/>
        <v>41164.5</v>
      </c>
      <c r="L133" s="175"/>
      <c r="M133" s="175">
        <v>2</v>
      </c>
      <c r="N133" s="175">
        <v>0</v>
      </c>
      <c r="O133" s="175">
        <v>0</v>
      </c>
      <c r="P133" s="175">
        <v>0</v>
      </c>
      <c r="Q133" s="175"/>
      <c r="R133" s="175"/>
      <c r="S133" s="175"/>
      <c r="T133" s="175">
        <v>103</v>
      </c>
      <c r="U133" s="175"/>
      <c r="V133" s="175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</row>
    <row r="134" spans="1:55" s="49" customFormat="1" ht="25.5">
      <c r="A134" s="175">
        <v>108</v>
      </c>
      <c r="B134" s="217">
        <v>43633</v>
      </c>
      <c r="C134" s="224" t="s">
        <v>97</v>
      </c>
      <c r="D134" s="12" t="s">
        <v>102</v>
      </c>
      <c r="E134" s="209" t="s">
        <v>309</v>
      </c>
      <c r="F134" s="170" t="s">
        <v>327</v>
      </c>
      <c r="G134" s="214">
        <v>43000</v>
      </c>
      <c r="H134" s="207">
        <v>41925</v>
      </c>
      <c r="I134" s="167" t="s">
        <v>18</v>
      </c>
      <c r="J134" s="208" t="s">
        <v>21</v>
      </c>
      <c r="K134" s="15">
        <f t="shared" si="1"/>
        <v>1075</v>
      </c>
      <c r="L134" s="175"/>
      <c r="M134" s="175">
        <v>2</v>
      </c>
      <c r="N134" s="175">
        <v>0</v>
      </c>
      <c r="O134" s="175">
        <v>1</v>
      </c>
      <c r="P134" s="175">
        <v>1</v>
      </c>
      <c r="Q134" s="175"/>
      <c r="R134" s="175"/>
      <c r="S134" s="175"/>
      <c r="T134" s="175">
        <v>104</v>
      </c>
      <c r="U134" s="175"/>
      <c r="V134" s="175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</row>
    <row r="135" spans="1:55" s="49" customFormat="1" ht="63.75">
      <c r="A135" s="175">
        <v>109</v>
      </c>
      <c r="B135" s="217">
        <v>43633</v>
      </c>
      <c r="C135" s="169"/>
      <c r="D135" s="170" t="s">
        <v>194</v>
      </c>
      <c r="E135" s="209" t="s">
        <v>326</v>
      </c>
      <c r="F135" s="170" t="s">
        <v>305</v>
      </c>
      <c r="G135" s="214"/>
      <c r="H135" s="207">
        <v>0</v>
      </c>
      <c r="I135" s="167" t="s">
        <v>329</v>
      </c>
      <c r="J135" s="170" t="s">
        <v>305</v>
      </c>
      <c r="K135" s="15">
        <f t="shared" si="1"/>
        <v>0</v>
      </c>
      <c r="L135" s="175"/>
      <c r="M135" s="175"/>
      <c r="N135" s="175"/>
      <c r="O135" s="175"/>
      <c r="P135" s="175"/>
      <c r="Q135" s="175">
        <v>917409.68</v>
      </c>
      <c r="R135" s="175"/>
      <c r="S135" s="175"/>
      <c r="T135" s="175">
        <v>105</v>
      </c>
      <c r="U135" s="174"/>
      <c r="V135" s="175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</row>
    <row r="136" spans="1:55" s="49" customFormat="1" ht="51">
      <c r="A136" s="175">
        <v>110</v>
      </c>
      <c r="B136" s="217"/>
      <c r="C136" s="224" t="s">
        <v>97</v>
      </c>
      <c r="D136" s="12" t="s">
        <v>102</v>
      </c>
      <c r="E136" s="170" t="s">
        <v>310</v>
      </c>
      <c r="F136" s="170" t="s">
        <v>305</v>
      </c>
      <c r="G136" s="214"/>
      <c r="H136" s="207">
        <v>0</v>
      </c>
      <c r="I136" s="167" t="s">
        <v>18</v>
      </c>
      <c r="J136" s="170" t="s">
        <v>305</v>
      </c>
      <c r="K136" s="15">
        <f t="shared" si="1"/>
        <v>0</v>
      </c>
      <c r="L136" s="175"/>
      <c r="M136" s="175"/>
      <c r="N136" s="175"/>
      <c r="O136" s="175"/>
      <c r="P136" s="175"/>
      <c r="Q136" s="175">
        <v>50500</v>
      </c>
      <c r="R136" s="175"/>
      <c r="S136" s="175"/>
      <c r="T136" s="175">
        <v>106</v>
      </c>
      <c r="U136" s="174"/>
      <c r="V136" s="175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</row>
    <row r="137" spans="1:55" s="49" customFormat="1" ht="63.75">
      <c r="A137" s="253">
        <v>111</v>
      </c>
      <c r="B137" s="217">
        <v>43633</v>
      </c>
      <c r="C137" s="176" t="s">
        <v>312</v>
      </c>
      <c r="D137" s="170" t="s">
        <v>194</v>
      </c>
      <c r="E137" s="209" t="s">
        <v>311</v>
      </c>
      <c r="F137" s="170" t="s">
        <v>328</v>
      </c>
      <c r="G137" s="214">
        <v>108213.6</v>
      </c>
      <c r="H137" s="214">
        <v>108213.6</v>
      </c>
      <c r="I137" s="167" t="s">
        <v>329</v>
      </c>
      <c r="J137" s="12" t="s">
        <v>118</v>
      </c>
      <c r="K137" s="15">
        <f t="shared" si="1"/>
        <v>0</v>
      </c>
      <c r="L137" s="175"/>
      <c r="M137" s="175">
        <v>1</v>
      </c>
      <c r="N137" s="175">
        <v>0</v>
      </c>
      <c r="O137" s="175">
        <v>0</v>
      </c>
      <c r="P137" s="175">
        <v>0</v>
      </c>
      <c r="Q137" s="175"/>
      <c r="R137" s="175"/>
      <c r="S137" s="175"/>
      <c r="T137" s="250">
        <v>107</v>
      </c>
      <c r="U137" s="175"/>
      <c r="V137" s="175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</row>
    <row r="138" spans="1:55" s="49" customFormat="1" ht="63.75">
      <c r="A138" s="253">
        <v>111</v>
      </c>
      <c r="B138" s="217">
        <v>43633</v>
      </c>
      <c r="C138" s="176" t="s">
        <v>313</v>
      </c>
      <c r="D138" s="170" t="s">
        <v>194</v>
      </c>
      <c r="E138" s="209" t="s">
        <v>311</v>
      </c>
      <c r="F138" s="170" t="s">
        <v>328</v>
      </c>
      <c r="G138" s="214">
        <v>64078.8</v>
      </c>
      <c r="H138" s="214">
        <v>64078.8</v>
      </c>
      <c r="I138" s="167" t="s">
        <v>329</v>
      </c>
      <c r="J138" s="12" t="s">
        <v>118</v>
      </c>
      <c r="K138" s="15">
        <f t="shared" si="1"/>
        <v>0</v>
      </c>
      <c r="L138" s="175"/>
      <c r="M138" s="175"/>
      <c r="N138" s="175"/>
      <c r="O138" s="175"/>
      <c r="P138" s="175"/>
      <c r="Q138" s="175"/>
      <c r="R138" s="175"/>
      <c r="S138" s="175"/>
      <c r="T138" s="250">
        <v>107</v>
      </c>
      <c r="U138" s="175"/>
      <c r="V138" s="175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</row>
    <row r="139" spans="1:55" s="49" customFormat="1" ht="63.75">
      <c r="A139" s="253">
        <v>111</v>
      </c>
      <c r="B139" s="217">
        <v>43633</v>
      </c>
      <c r="C139" s="169" t="s">
        <v>314</v>
      </c>
      <c r="D139" s="170" t="s">
        <v>194</v>
      </c>
      <c r="E139" s="209" t="s">
        <v>311</v>
      </c>
      <c r="F139" s="170" t="s">
        <v>328</v>
      </c>
      <c r="G139" s="214">
        <v>28851.6</v>
      </c>
      <c r="H139" s="214">
        <v>28851.6</v>
      </c>
      <c r="I139" s="167" t="s">
        <v>329</v>
      </c>
      <c r="J139" s="12" t="s">
        <v>118</v>
      </c>
      <c r="K139" s="15">
        <f t="shared" si="1"/>
        <v>0</v>
      </c>
      <c r="L139" s="175"/>
      <c r="M139" s="175"/>
      <c r="N139" s="175"/>
      <c r="O139" s="175"/>
      <c r="P139" s="175"/>
      <c r="Q139" s="175"/>
      <c r="R139" s="175"/>
      <c r="S139" s="175"/>
      <c r="T139" s="250">
        <v>107</v>
      </c>
      <c r="U139" s="175"/>
      <c r="V139" s="175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</row>
    <row r="140" spans="1:55" s="49" customFormat="1" ht="63.75">
      <c r="A140" s="253">
        <v>111</v>
      </c>
      <c r="B140" s="217">
        <v>43633</v>
      </c>
      <c r="C140" s="169" t="s">
        <v>315</v>
      </c>
      <c r="D140" s="170" t="s">
        <v>194</v>
      </c>
      <c r="E140" s="209" t="s">
        <v>311</v>
      </c>
      <c r="F140" s="170" t="s">
        <v>328</v>
      </c>
      <c r="G140" s="214">
        <v>91897.2</v>
      </c>
      <c r="H140" s="214">
        <v>91897.2</v>
      </c>
      <c r="I140" s="167" t="s">
        <v>329</v>
      </c>
      <c r="J140" s="12" t="s">
        <v>118</v>
      </c>
      <c r="K140" s="15">
        <f aca="true" t="shared" si="2" ref="K140:K203">G140-H140</f>
        <v>0</v>
      </c>
      <c r="L140" s="175"/>
      <c r="M140" s="175"/>
      <c r="N140" s="175"/>
      <c r="O140" s="175"/>
      <c r="P140" s="175"/>
      <c r="Q140" s="175"/>
      <c r="R140" s="175"/>
      <c r="S140" s="175"/>
      <c r="T140" s="250">
        <v>107</v>
      </c>
      <c r="U140" s="175"/>
      <c r="V140" s="175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</row>
    <row r="141" spans="1:55" s="49" customFormat="1" ht="63.75">
      <c r="A141" s="253">
        <v>111</v>
      </c>
      <c r="B141" s="217">
        <v>43633</v>
      </c>
      <c r="C141" s="169" t="s">
        <v>101</v>
      </c>
      <c r="D141" s="170" t="s">
        <v>194</v>
      </c>
      <c r="E141" s="209" t="s">
        <v>330</v>
      </c>
      <c r="F141" s="170" t="s">
        <v>328</v>
      </c>
      <c r="G141" s="214">
        <v>255290.48</v>
      </c>
      <c r="H141" s="214">
        <v>255290.48</v>
      </c>
      <c r="I141" s="167" t="s">
        <v>329</v>
      </c>
      <c r="J141" s="12" t="s">
        <v>118</v>
      </c>
      <c r="K141" s="15">
        <f t="shared" si="2"/>
        <v>0</v>
      </c>
      <c r="L141" s="175"/>
      <c r="M141" s="175"/>
      <c r="N141" s="175"/>
      <c r="O141" s="175"/>
      <c r="P141" s="175"/>
      <c r="Q141" s="175"/>
      <c r="R141" s="175"/>
      <c r="S141" s="175"/>
      <c r="T141" s="250">
        <v>107</v>
      </c>
      <c r="U141" s="175"/>
      <c r="V141" s="175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</row>
    <row r="142" spans="1:55" s="49" customFormat="1" ht="38.25" customHeight="1">
      <c r="A142" s="250">
        <v>112</v>
      </c>
      <c r="B142" s="217">
        <v>43633</v>
      </c>
      <c r="C142" s="176"/>
      <c r="D142" s="170" t="s">
        <v>194</v>
      </c>
      <c r="E142" s="209" t="s">
        <v>311</v>
      </c>
      <c r="F142" s="170" t="s">
        <v>196</v>
      </c>
      <c r="G142" s="214"/>
      <c r="H142" s="207">
        <v>0</v>
      </c>
      <c r="I142" s="167"/>
      <c r="J142" s="160" t="s">
        <v>96</v>
      </c>
      <c r="K142" s="15">
        <f t="shared" si="2"/>
        <v>0</v>
      </c>
      <c r="L142" s="175"/>
      <c r="M142" s="175"/>
      <c r="N142" s="175"/>
      <c r="O142" s="175"/>
      <c r="P142" s="175"/>
      <c r="Q142" s="175">
        <v>128515.2</v>
      </c>
      <c r="S142" s="175"/>
      <c r="T142" s="175">
        <v>108</v>
      </c>
      <c r="U142" s="175"/>
      <c r="V142" s="175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</row>
    <row r="143" spans="1:55" s="49" customFormat="1" ht="38.25" customHeight="1">
      <c r="A143" s="175">
        <v>113</v>
      </c>
      <c r="B143" s="217">
        <v>43637</v>
      </c>
      <c r="C143" s="169" t="s">
        <v>316</v>
      </c>
      <c r="D143" s="12" t="s">
        <v>102</v>
      </c>
      <c r="E143" s="209" t="s">
        <v>191</v>
      </c>
      <c r="F143" s="170" t="s">
        <v>331</v>
      </c>
      <c r="G143" s="214">
        <v>149955.52</v>
      </c>
      <c r="H143" s="207">
        <v>149205.74</v>
      </c>
      <c r="I143" s="167" t="s">
        <v>18</v>
      </c>
      <c r="J143" s="12" t="s">
        <v>107</v>
      </c>
      <c r="K143" s="15">
        <f t="shared" si="2"/>
        <v>749.7799999999988</v>
      </c>
      <c r="L143" s="175"/>
      <c r="M143" s="175">
        <v>4</v>
      </c>
      <c r="N143" s="175">
        <v>0</v>
      </c>
      <c r="O143" s="175">
        <v>1</v>
      </c>
      <c r="P143" s="175">
        <v>1</v>
      </c>
      <c r="Q143" s="175"/>
      <c r="R143" s="175"/>
      <c r="S143" s="175"/>
      <c r="T143" s="175">
        <v>109</v>
      </c>
      <c r="U143" s="175"/>
      <c r="V143" s="175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</row>
    <row r="144" spans="1:55" s="49" customFormat="1" ht="25.5">
      <c r="A144" s="175">
        <v>114</v>
      </c>
      <c r="B144" s="217">
        <v>43633</v>
      </c>
      <c r="C144" s="169" t="s">
        <v>94</v>
      </c>
      <c r="D144" s="12" t="s">
        <v>102</v>
      </c>
      <c r="E144" s="209" t="s">
        <v>191</v>
      </c>
      <c r="F144" s="170" t="s">
        <v>207</v>
      </c>
      <c r="G144" s="214">
        <v>1297738.2</v>
      </c>
      <c r="H144" s="207">
        <v>1103547.1</v>
      </c>
      <c r="I144" s="167" t="s">
        <v>18</v>
      </c>
      <c r="J144" s="208" t="s">
        <v>21</v>
      </c>
      <c r="K144" s="15">
        <f t="shared" si="2"/>
        <v>194191.09999999986</v>
      </c>
      <c r="L144" s="175"/>
      <c r="M144" s="175">
        <v>4</v>
      </c>
      <c r="N144" s="175">
        <v>0</v>
      </c>
      <c r="O144" s="175">
        <v>0</v>
      </c>
      <c r="P144" s="175">
        <v>0</v>
      </c>
      <c r="Q144" s="175"/>
      <c r="R144" s="175"/>
      <c r="S144" s="175"/>
      <c r="T144" s="175">
        <v>110</v>
      </c>
      <c r="U144" s="175"/>
      <c r="V144" s="175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</row>
    <row r="145" spans="1:55" s="49" customFormat="1" ht="25.5">
      <c r="A145" s="175">
        <v>115</v>
      </c>
      <c r="B145" s="217">
        <v>43633</v>
      </c>
      <c r="C145" s="169" t="s">
        <v>94</v>
      </c>
      <c r="D145" s="12" t="s">
        <v>102</v>
      </c>
      <c r="E145" s="209" t="s">
        <v>191</v>
      </c>
      <c r="F145" s="170" t="s">
        <v>207</v>
      </c>
      <c r="G145" s="214">
        <v>314962.8</v>
      </c>
      <c r="H145" s="214">
        <v>314962.8</v>
      </c>
      <c r="I145" s="167" t="s">
        <v>18</v>
      </c>
      <c r="J145" s="12" t="s">
        <v>118</v>
      </c>
      <c r="K145" s="15">
        <f t="shared" si="2"/>
        <v>0</v>
      </c>
      <c r="L145" s="175"/>
      <c r="M145" s="175">
        <v>1</v>
      </c>
      <c r="N145" s="175">
        <v>0</v>
      </c>
      <c r="O145" s="175">
        <v>0</v>
      </c>
      <c r="P145" s="175">
        <v>0</v>
      </c>
      <c r="Q145" s="175"/>
      <c r="R145" s="175"/>
      <c r="S145" s="175"/>
      <c r="T145" s="175">
        <v>111</v>
      </c>
      <c r="U145" s="175"/>
      <c r="V145" s="175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</row>
    <row r="146" spans="1:55" s="49" customFormat="1" ht="63.75">
      <c r="A146" s="250">
        <v>116</v>
      </c>
      <c r="B146" s="217">
        <v>43633</v>
      </c>
      <c r="C146" s="169" t="s">
        <v>101</v>
      </c>
      <c r="D146" s="170" t="s">
        <v>194</v>
      </c>
      <c r="E146" s="209" t="s">
        <v>311</v>
      </c>
      <c r="F146" s="170" t="s">
        <v>332</v>
      </c>
      <c r="G146" s="214">
        <v>81991.2</v>
      </c>
      <c r="H146" s="207">
        <v>63953.17</v>
      </c>
      <c r="I146" s="167" t="s">
        <v>329</v>
      </c>
      <c r="J146" s="170" t="s">
        <v>194</v>
      </c>
      <c r="K146" s="15">
        <f t="shared" si="2"/>
        <v>18038.03</v>
      </c>
      <c r="L146" s="175"/>
      <c r="M146" s="175">
        <v>3</v>
      </c>
      <c r="N146" s="175">
        <v>0</v>
      </c>
      <c r="O146" s="175">
        <v>1</v>
      </c>
      <c r="P146" s="175">
        <v>1</v>
      </c>
      <c r="Q146" s="175"/>
      <c r="R146" s="175"/>
      <c r="S146" s="175"/>
      <c r="T146" s="175">
        <v>112</v>
      </c>
      <c r="U146" s="175"/>
      <c r="V146" s="175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</row>
    <row r="147" spans="1:55" s="49" customFormat="1" ht="63.75">
      <c r="A147" s="250">
        <v>116</v>
      </c>
      <c r="B147" s="217">
        <v>43633</v>
      </c>
      <c r="C147" s="169" t="s">
        <v>317</v>
      </c>
      <c r="D147" s="170" t="s">
        <v>194</v>
      </c>
      <c r="E147" s="209" t="s">
        <v>311</v>
      </c>
      <c r="F147" s="170" t="s">
        <v>332</v>
      </c>
      <c r="G147" s="214">
        <v>94072.8</v>
      </c>
      <c r="H147" s="207">
        <v>73376.82</v>
      </c>
      <c r="I147" s="167" t="s">
        <v>329</v>
      </c>
      <c r="J147" s="170" t="s">
        <v>194</v>
      </c>
      <c r="K147" s="15">
        <f t="shared" si="2"/>
        <v>20695.979999999996</v>
      </c>
      <c r="L147" s="175"/>
      <c r="M147" s="175"/>
      <c r="N147" s="175"/>
      <c r="O147" s="175"/>
      <c r="P147" s="175"/>
      <c r="Q147" s="175"/>
      <c r="R147" s="175"/>
      <c r="S147" s="175"/>
      <c r="T147" s="175">
        <v>112</v>
      </c>
      <c r="U147" s="175"/>
      <c r="V147" s="175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</row>
    <row r="148" spans="1:55" s="49" customFormat="1" ht="41.25" customHeight="1">
      <c r="A148" s="250">
        <v>116</v>
      </c>
      <c r="B148" s="217">
        <v>43633</v>
      </c>
      <c r="C148" s="169" t="s">
        <v>144</v>
      </c>
      <c r="D148" s="170" t="s">
        <v>194</v>
      </c>
      <c r="E148" s="209" t="s">
        <v>311</v>
      </c>
      <c r="F148" s="170" t="s">
        <v>332</v>
      </c>
      <c r="G148" s="214">
        <v>240562.8</v>
      </c>
      <c r="H148" s="207">
        <v>187639.09</v>
      </c>
      <c r="I148" s="167" t="s">
        <v>329</v>
      </c>
      <c r="J148" s="170" t="s">
        <v>194</v>
      </c>
      <c r="K148" s="15">
        <f t="shared" si="2"/>
        <v>52923.70999999999</v>
      </c>
      <c r="L148" s="175"/>
      <c r="M148" s="175"/>
      <c r="N148" s="175"/>
      <c r="O148" s="175"/>
      <c r="P148" s="175"/>
      <c r="Q148" s="175"/>
      <c r="R148" s="175"/>
      <c r="S148" s="175"/>
      <c r="T148" s="175">
        <v>112</v>
      </c>
      <c r="U148" s="175"/>
      <c r="V148" s="175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</row>
    <row r="149" spans="1:55" s="49" customFormat="1" ht="27" customHeight="1">
      <c r="A149" s="175">
        <v>117</v>
      </c>
      <c r="B149" s="217">
        <v>43641</v>
      </c>
      <c r="C149" s="169" t="s">
        <v>94</v>
      </c>
      <c r="D149" s="12" t="s">
        <v>102</v>
      </c>
      <c r="E149" s="209" t="s">
        <v>181</v>
      </c>
      <c r="F149" s="170" t="s">
        <v>149</v>
      </c>
      <c r="G149" s="214">
        <v>298696</v>
      </c>
      <c r="H149" s="207">
        <v>297202.52</v>
      </c>
      <c r="I149" s="167" t="s">
        <v>18</v>
      </c>
      <c r="J149" s="208" t="s">
        <v>21</v>
      </c>
      <c r="K149" s="15">
        <f t="shared" si="2"/>
        <v>1493.4799999999814</v>
      </c>
      <c r="L149" s="175"/>
      <c r="M149" s="175">
        <v>2</v>
      </c>
      <c r="N149" s="175">
        <v>0</v>
      </c>
      <c r="O149" s="175">
        <v>1</v>
      </c>
      <c r="P149" s="175">
        <v>1</v>
      </c>
      <c r="Q149" s="175"/>
      <c r="R149" s="175"/>
      <c r="S149" s="175"/>
      <c r="T149" s="175">
        <v>113</v>
      </c>
      <c r="U149" s="175"/>
      <c r="V149" s="175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</row>
    <row r="150" spans="1:55" s="49" customFormat="1" ht="46.5" customHeight="1">
      <c r="A150" s="175">
        <v>118</v>
      </c>
      <c r="B150" s="217">
        <v>43644</v>
      </c>
      <c r="C150" s="169" t="s">
        <v>101</v>
      </c>
      <c r="D150" s="208" t="s">
        <v>17</v>
      </c>
      <c r="E150" s="209" t="s">
        <v>318</v>
      </c>
      <c r="F150" s="170" t="s">
        <v>333</v>
      </c>
      <c r="G150" s="214">
        <v>1379778.09</v>
      </c>
      <c r="H150" s="207">
        <v>282854.58</v>
      </c>
      <c r="I150" s="167" t="s">
        <v>18</v>
      </c>
      <c r="J150" s="208" t="s">
        <v>17</v>
      </c>
      <c r="K150" s="15">
        <f t="shared" si="2"/>
        <v>1096923.51</v>
      </c>
      <c r="L150" s="175"/>
      <c r="M150" s="175">
        <v>4</v>
      </c>
      <c r="N150" s="175">
        <v>0</v>
      </c>
      <c r="O150" s="175">
        <v>0</v>
      </c>
      <c r="P150" s="175">
        <v>0</v>
      </c>
      <c r="Q150" s="175"/>
      <c r="R150" s="175"/>
      <c r="S150" s="175"/>
      <c r="T150" s="175">
        <v>114</v>
      </c>
      <c r="U150" s="175"/>
      <c r="V150" s="175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</row>
    <row r="151" spans="1:55" s="49" customFormat="1" ht="37.5" customHeight="1">
      <c r="A151" s="175">
        <v>119</v>
      </c>
      <c r="B151" s="217">
        <v>43648</v>
      </c>
      <c r="C151" s="169" t="s">
        <v>101</v>
      </c>
      <c r="D151" s="12" t="s">
        <v>102</v>
      </c>
      <c r="E151" s="209" t="s">
        <v>319</v>
      </c>
      <c r="F151" s="170" t="s">
        <v>364</v>
      </c>
      <c r="G151" s="214">
        <v>399852</v>
      </c>
      <c r="H151" s="207">
        <v>164002.22</v>
      </c>
      <c r="I151" s="167" t="s">
        <v>18</v>
      </c>
      <c r="J151" s="208" t="s">
        <v>21</v>
      </c>
      <c r="K151" s="15">
        <f t="shared" si="2"/>
        <v>235849.78</v>
      </c>
      <c r="L151" s="175"/>
      <c r="M151" s="175">
        <v>9</v>
      </c>
      <c r="N151" s="175">
        <v>0</v>
      </c>
      <c r="O151" s="175">
        <v>0</v>
      </c>
      <c r="P151" s="175">
        <v>0</v>
      </c>
      <c r="Q151" s="175"/>
      <c r="R151" s="175"/>
      <c r="S151" s="175"/>
      <c r="T151" s="175">
        <v>115</v>
      </c>
      <c r="U151" s="175"/>
      <c r="V151" s="175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</row>
    <row r="152" spans="1:55" s="49" customFormat="1" ht="37.5" customHeight="1">
      <c r="A152" s="175">
        <v>120</v>
      </c>
      <c r="B152" s="217">
        <v>43648</v>
      </c>
      <c r="C152" s="169" t="s">
        <v>97</v>
      </c>
      <c r="D152" s="12" t="s">
        <v>102</v>
      </c>
      <c r="E152" s="209" t="s">
        <v>320</v>
      </c>
      <c r="F152" s="170" t="s">
        <v>334</v>
      </c>
      <c r="G152" s="214">
        <v>28200</v>
      </c>
      <c r="H152" s="207">
        <v>26218</v>
      </c>
      <c r="I152" s="167" t="s">
        <v>18</v>
      </c>
      <c r="J152" s="208" t="s">
        <v>21</v>
      </c>
      <c r="K152" s="15">
        <f t="shared" si="2"/>
        <v>1982</v>
      </c>
      <c r="L152" s="175"/>
      <c r="M152" s="175">
        <v>3</v>
      </c>
      <c r="N152" s="175">
        <v>0</v>
      </c>
      <c r="O152" s="175">
        <v>0</v>
      </c>
      <c r="P152" s="175">
        <v>0</v>
      </c>
      <c r="Q152" s="175"/>
      <c r="R152" s="175"/>
      <c r="S152" s="175"/>
      <c r="T152" s="175">
        <v>116</v>
      </c>
      <c r="U152" s="175"/>
      <c r="V152" s="175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</row>
    <row r="153" spans="1:55" s="49" customFormat="1" ht="37.5" customHeight="1">
      <c r="A153" s="175">
        <v>121</v>
      </c>
      <c r="B153" s="217">
        <v>43643</v>
      </c>
      <c r="C153" s="169" t="s">
        <v>101</v>
      </c>
      <c r="D153" s="12" t="s">
        <v>102</v>
      </c>
      <c r="E153" s="209" t="s">
        <v>321</v>
      </c>
      <c r="F153" s="170" t="s">
        <v>240</v>
      </c>
      <c r="G153" s="214">
        <v>878436</v>
      </c>
      <c r="H153" s="214">
        <v>878436</v>
      </c>
      <c r="I153" s="167" t="s">
        <v>18</v>
      </c>
      <c r="J153" s="12" t="s">
        <v>118</v>
      </c>
      <c r="K153" s="15">
        <f t="shared" si="2"/>
        <v>0</v>
      </c>
      <c r="L153" s="175"/>
      <c r="M153" s="175">
        <v>1</v>
      </c>
      <c r="N153" s="175">
        <v>0</v>
      </c>
      <c r="O153" s="175">
        <v>1</v>
      </c>
      <c r="P153" s="175">
        <v>1</v>
      </c>
      <c r="Q153" s="175"/>
      <c r="R153" s="175"/>
      <c r="S153" s="175"/>
      <c r="T153" s="175">
        <v>117</v>
      </c>
      <c r="U153" s="175"/>
      <c r="V153" s="175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</row>
    <row r="154" spans="1:55" s="49" customFormat="1" ht="45" customHeight="1">
      <c r="A154" s="175">
        <v>122</v>
      </c>
      <c r="B154" s="217">
        <v>43643</v>
      </c>
      <c r="C154" s="169" t="s">
        <v>101</v>
      </c>
      <c r="D154" s="215" t="s">
        <v>17</v>
      </c>
      <c r="E154" s="209" t="s">
        <v>322</v>
      </c>
      <c r="F154" s="153" t="s">
        <v>128</v>
      </c>
      <c r="G154" s="177">
        <v>794019.6</v>
      </c>
      <c r="H154" s="177">
        <v>794019.6</v>
      </c>
      <c r="I154" s="167" t="s">
        <v>18</v>
      </c>
      <c r="J154" s="12" t="s">
        <v>118</v>
      </c>
      <c r="K154" s="15">
        <f t="shared" si="2"/>
        <v>0</v>
      </c>
      <c r="L154" s="175"/>
      <c r="M154" s="175">
        <v>1</v>
      </c>
      <c r="N154" s="175">
        <v>0</v>
      </c>
      <c r="O154" s="175">
        <v>0</v>
      </c>
      <c r="P154" s="175">
        <v>1</v>
      </c>
      <c r="Q154" s="175"/>
      <c r="R154" s="175"/>
      <c r="S154" s="175"/>
      <c r="T154" s="175">
        <v>118</v>
      </c>
      <c r="U154" s="175"/>
      <c r="V154" s="175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</row>
    <row r="155" spans="1:55" s="49" customFormat="1" ht="39" customHeight="1">
      <c r="A155" s="250">
        <v>123</v>
      </c>
      <c r="B155" s="217">
        <v>43643</v>
      </c>
      <c r="C155" s="169" t="s">
        <v>101</v>
      </c>
      <c r="D155" s="170" t="s">
        <v>194</v>
      </c>
      <c r="E155" s="209" t="s">
        <v>311</v>
      </c>
      <c r="F155" s="209" t="s">
        <v>290</v>
      </c>
      <c r="G155" s="214">
        <v>49162.8</v>
      </c>
      <c r="H155" s="214">
        <v>49162.8</v>
      </c>
      <c r="I155" s="167" t="s">
        <v>329</v>
      </c>
      <c r="J155" s="12" t="s">
        <v>118</v>
      </c>
      <c r="K155" s="15">
        <f t="shared" si="2"/>
        <v>0</v>
      </c>
      <c r="L155" s="175"/>
      <c r="M155" s="175">
        <v>1</v>
      </c>
      <c r="N155" s="175">
        <v>0</v>
      </c>
      <c r="O155" s="175">
        <v>1</v>
      </c>
      <c r="P155" s="175">
        <v>1</v>
      </c>
      <c r="Q155" s="175"/>
      <c r="R155" s="175"/>
      <c r="S155" s="175"/>
      <c r="T155" s="175">
        <v>119</v>
      </c>
      <c r="U155" s="175"/>
      <c r="V155" s="175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</row>
    <row r="156" spans="1:55" s="49" customFormat="1" ht="39" customHeight="1">
      <c r="A156" s="250">
        <v>123</v>
      </c>
      <c r="B156" s="217">
        <v>43643</v>
      </c>
      <c r="C156" s="176" t="s">
        <v>312</v>
      </c>
      <c r="D156" s="170" t="s">
        <v>194</v>
      </c>
      <c r="E156" s="209" t="s">
        <v>311</v>
      </c>
      <c r="F156" s="209" t="s">
        <v>290</v>
      </c>
      <c r="G156" s="214">
        <v>79352.4</v>
      </c>
      <c r="H156" s="214">
        <v>79352.4</v>
      </c>
      <c r="I156" s="167" t="s">
        <v>329</v>
      </c>
      <c r="J156" s="12" t="s">
        <v>118</v>
      </c>
      <c r="K156" s="15">
        <f t="shared" si="2"/>
        <v>0</v>
      </c>
      <c r="L156" s="175"/>
      <c r="M156" s="175"/>
      <c r="N156" s="175"/>
      <c r="O156" s="175"/>
      <c r="P156" s="175"/>
      <c r="Q156" s="175"/>
      <c r="R156" s="175"/>
      <c r="S156" s="175"/>
      <c r="T156" s="175">
        <v>119</v>
      </c>
      <c r="U156" s="175"/>
      <c r="V156" s="175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</row>
    <row r="157" spans="1:55" s="49" customFormat="1" ht="27" customHeight="1">
      <c r="A157" s="175">
        <v>124</v>
      </c>
      <c r="B157" s="237">
        <v>43647</v>
      </c>
      <c r="C157" s="169" t="s">
        <v>97</v>
      </c>
      <c r="D157" s="12" t="s">
        <v>102</v>
      </c>
      <c r="E157" s="209" t="s">
        <v>338</v>
      </c>
      <c r="F157" s="209" t="s">
        <v>339</v>
      </c>
      <c r="G157" s="214">
        <v>91938.45</v>
      </c>
      <c r="H157" s="214">
        <v>91938.45</v>
      </c>
      <c r="I157" s="209" t="s">
        <v>18</v>
      </c>
      <c r="J157" s="208" t="s">
        <v>21</v>
      </c>
      <c r="K157" s="15">
        <f t="shared" si="2"/>
        <v>0</v>
      </c>
      <c r="L157" s="175"/>
      <c r="M157" s="175">
        <v>2</v>
      </c>
      <c r="N157" s="175">
        <v>0</v>
      </c>
      <c r="O157" s="175">
        <v>1</v>
      </c>
      <c r="P157" s="175">
        <v>1</v>
      </c>
      <c r="Q157" s="175"/>
      <c r="R157" s="175"/>
      <c r="S157" s="175"/>
      <c r="T157" s="175">
        <v>120</v>
      </c>
      <c r="U157" s="175"/>
      <c r="V157" s="175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</row>
    <row r="158" spans="1:55" s="49" customFormat="1" ht="27" customHeight="1">
      <c r="A158" s="175">
        <v>125</v>
      </c>
      <c r="B158" s="237">
        <v>43647</v>
      </c>
      <c r="C158" s="169" t="s">
        <v>97</v>
      </c>
      <c r="D158" s="12" t="s">
        <v>102</v>
      </c>
      <c r="E158" s="209" t="s">
        <v>340</v>
      </c>
      <c r="F158" s="209" t="s">
        <v>341</v>
      </c>
      <c r="G158" s="214">
        <v>22382.87</v>
      </c>
      <c r="H158" s="214">
        <v>22382.87</v>
      </c>
      <c r="I158" s="209" t="s">
        <v>18</v>
      </c>
      <c r="J158" s="208" t="s">
        <v>21</v>
      </c>
      <c r="K158" s="15">
        <f t="shared" si="2"/>
        <v>0</v>
      </c>
      <c r="L158" s="175"/>
      <c r="M158" s="175">
        <v>2</v>
      </c>
      <c r="N158" s="175">
        <v>0</v>
      </c>
      <c r="O158" s="175">
        <v>1</v>
      </c>
      <c r="P158" s="175">
        <v>1</v>
      </c>
      <c r="Q158" s="175"/>
      <c r="R158" s="175"/>
      <c r="S158" s="175"/>
      <c r="T158" s="175">
        <v>121</v>
      </c>
      <c r="U158" s="175"/>
      <c r="V158" s="175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</row>
    <row r="159" spans="1:55" s="49" customFormat="1" ht="38.25" customHeight="1">
      <c r="A159" s="175">
        <v>126</v>
      </c>
      <c r="B159" s="217">
        <v>43651</v>
      </c>
      <c r="C159" s="169" t="s">
        <v>97</v>
      </c>
      <c r="D159" s="12" t="s">
        <v>102</v>
      </c>
      <c r="E159" s="209" t="s">
        <v>342</v>
      </c>
      <c r="F159" s="209" t="s">
        <v>339</v>
      </c>
      <c r="G159" s="211">
        <v>6516.67</v>
      </c>
      <c r="H159" s="211">
        <v>4616.57</v>
      </c>
      <c r="I159" s="209" t="s">
        <v>18</v>
      </c>
      <c r="J159" s="208" t="s">
        <v>21</v>
      </c>
      <c r="K159" s="15">
        <f t="shared" si="2"/>
        <v>1900.1000000000004</v>
      </c>
      <c r="L159" s="175"/>
      <c r="M159" s="175">
        <v>2</v>
      </c>
      <c r="N159" s="175">
        <v>0</v>
      </c>
      <c r="O159" s="175">
        <v>1</v>
      </c>
      <c r="P159" s="175">
        <v>1</v>
      </c>
      <c r="Q159" s="175"/>
      <c r="R159" s="175"/>
      <c r="S159" s="175"/>
      <c r="T159" s="175">
        <v>122</v>
      </c>
      <c r="U159" s="175"/>
      <c r="V159" s="175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</row>
    <row r="160" spans="1:55" s="49" customFormat="1" ht="38.25" customHeight="1">
      <c r="A160" s="175">
        <v>127</v>
      </c>
      <c r="B160" s="217">
        <v>43654</v>
      </c>
      <c r="C160" s="169" t="s">
        <v>316</v>
      </c>
      <c r="D160" s="12" t="s">
        <v>102</v>
      </c>
      <c r="E160" s="159" t="s">
        <v>343</v>
      </c>
      <c r="F160" s="159" t="s">
        <v>365</v>
      </c>
      <c r="G160" s="235">
        <v>116070.66</v>
      </c>
      <c r="H160" s="235">
        <v>116070.66</v>
      </c>
      <c r="I160" s="209" t="s">
        <v>18</v>
      </c>
      <c r="J160" s="12" t="s">
        <v>118</v>
      </c>
      <c r="K160" s="15">
        <f t="shared" si="2"/>
        <v>0</v>
      </c>
      <c r="L160" s="175"/>
      <c r="M160" s="175">
        <v>1</v>
      </c>
      <c r="N160" s="175">
        <v>0</v>
      </c>
      <c r="O160" s="175">
        <v>0</v>
      </c>
      <c r="P160" s="175">
        <v>0</v>
      </c>
      <c r="Q160" s="175"/>
      <c r="R160" s="175"/>
      <c r="S160" s="175"/>
      <c r="T160" s="175">
        <v>123</v>
      </c>
      <c r="U160" s="175"/>
      <c r="V160" s="175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</row>
    <row r="161" spans="1:55" s="49" customFormat="1" ht="38.25">
      <c r="A161" s="175">
        <v>128</v>
      </c>
      <c r="B161" s="217">
        <v>43651</v>
      </c>
      <c r="C161" s="221" t="s">
        <v>344</v>
      </c>
      <c r="D161" s="12" t="s">
        <v>102</v>
      </c>
      <c r="E161" s="225" t="s">
        <v>345</v>
      </c>
      <c r="F161" s="225" t="s">
        <v>290</v>
      </c>
      <c r="G161" s="211">
        <v>635088</v>
      </c>
      <c r="H161" s="211">
        <v>596982.72</v>
      </c>
      <c r="I161" s="209" t="s">
        <v>18</v>
      </c>
      <c r="J161" s="208" t="s">
        <v>21</v>
      </c>
      <c r="K161" s="15">
        <f t="shared" si="2"/>
        <v>38105.28000000003</v>
      </c>
      <c r="L161" s="175"/>
      <c r="M161" s="175">
        <v>2</v>
      </c>
      <c r="N161" s="175">
        <v>0</v>
      </c>
      <c r="O161" s="175">
        <v>1</v>
      </c>
      <c r="P161" s="175">
        <v>1</v>
      </c>
      <c r="Q161" s="175"/>
      <c r="R161" s="175"/>
      <c r="S161" s="175"/>
      <c r="T161" s="175">
        <v>124</v>
      </c>
      <c r="U161" s="175"/>
      <c r="V161" s="175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</row>
    <row r="162" spans="1:55" s="49" customFormat="1" ht="25.5">
      <c r="A162" s="175">
        <v>129</v>
      </c>
      <c r="B162" s="217">
        <v>43648</v>
      </c>
      <c r="C162" s="169" t="s">
        <v>94</v>
      </c>
      <c r="D162" s="12" t="s">
        <v>102</v>
      </c>
      <c r="E162" s="225" t="s">
        <v>191</v>
      </c>
      <c r="F162" s="225" t="s">
        <v>366</v>
      </c>
      <c r="G162" s="211">
        <v>55680</v>
      </c>
      <c r="H162" s="211">
        <v>55680</v>
      </c>
      <c r="I162" s="209" t="s">
        <v>18</v>
      </c>
      <c r="J162" s="12" t="s">
        <v>118</v>
      </c>
      <c r="K162" s="15">
        <f t="shared" si="2"/>
        <v>0</v>
      </c>
      <c r="L162" s="175"/>
      <c r="M162" s="175">
        <v>1</v>
      </c>
      <c r="N162" s="175">
        <v>0</v>
      </c>
      <c r="O162" s="175">
        <v>0</v>
      </c>
      <c r="P162" s="175">
        <v>0</v>
      </c>
      <c r="Q162" s="175"/>
      <c r="R162" s="175"/>
      <c r="S162" s="175"/>
      <c r="T162" s="175">
        <v>125</v>
      </c>
      <c r="U162" s="175"/>
      <c r="V162" s="175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</row>
    <row r="163" spans="1:55" s="49" customFormat="1" ht="51">
      <c r="A163" s="175">
        <v>130</v>
      </c>
      <c r="B163" s="217">
        <v>43656</v>
      </c>
      <c r="C163" s="239" t="s">
        <v>101</v>
      </c>
      <c r="D163" s="12" t="s">
        <v>102</v>
      </c>
      <c r="E163" s="225" t="s">
        <v>346</v>
      </c>
      <c r="F163" s="225" t="s">
        <v>243</v>
      </c>
      <c r="G163" s="211">
        <v>12553213</v>
      </c>
      <c r="H163" s="211">
        <v>12553213</v>
      </c>
      <c r="I163" s="209" t="s">
        <v>18</v>
      </c>
      <c r="J163" s="12" t="s">
        <v>118</v>
      </c>
      <c r="K163" s="15">
        <f t="shared" si="2"/>
        <v>0</v>
      </c>
      <c r="L163" s="175"/>
      <c r="M163" s="175">
        <v>1</v>
      </c>
      <c r="N163" s="175">
        <v>0</v>
      </c>
      <c r="O163" s="175">
        <v>1</v>
      </c>
      <c r="P163" s="175">
        <v>1</v>
      </c>
      <c r="Q163" s="175"/>
      <c r="R163" s="175"/>
      <c r="S163" s="175"/>
      <c r="T163" s="175">
        <v>126</v>
      </c>
      <c r="U163" s="175"/>
      <c r="V163" s="175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</row>
    <row r="164" spans="1:55" s="49" customFormat="1" ht="63.75">
      <c r="A164" s="175">
        <v>131</v>
      </c>
      <c r="B164" s="217">
        <v>43661</v>
      </c>
      <c r="C164" s="169" t="s">
        <v>347</v>
      </c>
      <c r="D164" s="12" t="s">
        <v>102</v>
      </c>
      <c r="E164" s="225" t="s">
        <v>348</v>
      </c>
      <c r="F164" s="225" t="s">
        <v>367</v>
      </c>
      <c r="G164" s="211">
        <v>3140775.03</v>
      </c>
      <c r="H164" s="211">
        <v>3140775.03</v>
      </c>
      <c r="I164" s="167" t="s">
        <v>329</v>
      </c>
      <c r="J164" s="12" t="s">
        <v>118</v>
      </c>
      <c r="K164" s="15">
        <f t="shared" si="2"/>
        <v>0</v>
      </c>
      <c r="L164" s="175"/>
      <c r="M164" s="175">
        <v>1</v>
      </c>
      <c r="N164" s="175">
        <v>0</v>
      </c>
      <c r="O164" s="175">
        <v>0</v>
      </c>
      <c r="P164" s="175">
        <v>0</v>
      </c>
      <c r="Q164" s="175"/>
      <c r="R164" s="175"/>
      <c r="S164" s="175"/>
      <c r="T164" s="175">
        <v>127</v>
      </c>
      <c r="U164" s="175"/>
      <c r="V164" s="175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</row>
    <row r="165" spans="1:55" s="49" customFormat="1" ht="63.75">
      <c r="A165" s="175">
        <v>132</v>
      </c>
      <c r="B165" s="217">
        <v>43651</v>
      </c>
      <c r="C165" s="169" t="s">
        <v>347</v>
      </c>
      <c r="D165" s="12" t="s">
        <v>102</v>
      </c>
      <c r="E165" s="225" t="s">
        <v>349</v>
      </c>
      <c r="F165" s="225" t="s">
        <v>367</v>
      </c>
      <c r="G165" s="211">
        <v>2861701.5</v>
      </c>
      <c r="H165" s="211">
        <v>2861701.5</v>
      </c>
      <c r="I165" s="167" t="s">
        <v>329</v>
      </c>
      <c r="J165" s="12" t="s">
        <v>118</v>
      </c>
      <c r="K165" s="15">
        <f t="shared" si="2"/>
        <v>0</v>
      </c>
      <c r="L165" s="175"/>
      <c r="M165" s="175">
        <v>1</v>
      </c>
      <c r="N165" s="175">
        <v>0</v>
      </c>
      <c r="O165" s="175">
        <v>0</v>
      </c>
      <c r="P165" s="175">
        <v>0</v>
      </c>
      <c r="Q165" s="175"/>
      <c r="R165" s="175"/>
      <c r="S165" s="175"/>
      <c r="T165" s="175">
        <v>128</v>
      </c>
      <c r="U165" s="175"/>
      <c r="V165" s="175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</row>
    <row r="166" spans="1:55" s="49" customFormat="1" ht="25.5">
      <c r="A166" s="175">
        <v>133</v>
      </c>
      <c r="B166" s="217">
        <v>43655</v>
      </c>
      <c r="C166" s="169" t="s">
        <v>97</v>
      </c>
      <c r="D166" s="12" t="s">
        <v>102</v>
      </c>
      <c r="E166" s="209" t="s">
        <v>195</v>
      </c>
      <c r="F166" s="225" t="s">
        <v>277</v>
      </c>
      <c r="G166" s="211">
        <v>234050</v>
      </c>
      <c r="H166" s="211">
        <v>212127.25</v>
      </c>
      <c r="I166" s="209" t="s">
        <v>18</v>
      </c>
      <c r="J166" s="208" t="s">
        <v>21</v>
      </c>
      <c r="K166" s="15">
        <f t="shared" si="2"/>
        <v>21922.75</v>
      </c>
      <c r="L166" s="175"/>
      <c r="M166" s="175">
        <v>5</v>
      </c>
      <c r="N166" s="175">
        <v>0</v>
      </c>
      <c r="O166" s="175">
        <v>0</v>
      </c>
      <c r="P166" s="175">
        <v>0</v>
      </c>
      <c r="Q166" s="175"/>
      <c r="R166" s="175"/>
      <c r="S166" s="175"/>
      <c r="T166" s="175">
        <v>129</v>
      </c>
      <c r="U166" s="175"/>
      <c r="V166" s="175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</row>
    <row r="167" spans="1:55" s="49" customFormat="1" ht="25.5">
      <c r="A167" s="175">
        <v>134</v>
      </c>
      <c r="B167" s="217">
        <v>43654</v>
      </c>
      <c r="C167" s="169" t="s">
        <v>97</v>
      </c>
      <c r="D167" s="12" t="s">
        <v>102</v>
      </c>
      <c r="E167" s="225" t="s">
        <v>350</v>
      </c>
      <c r="F167" s="225" t="s">
        <v>149</v>
      </c>
      <c r="G167" s="211">
        <v>149981.67</v>
      </c>
      <c r="H167" s="211">
        <v>149981.67</v>
      </c>
      <c r="I167" s="209" t="s">
        <v>18</v>
      </c>
      <c r="J167" s="12" t="s">
        <v>118</v>
      </c>
      <c r="K167" s="15">
        <f t="shared" si="2"/>
        <v>0</v>
      </c>
      <c r="L167" s="175"/>
      <c r="M167" s="175">
        <v>1</v>
      </c>
      <c r="N167" s="175">
        <v>0</v>
      </c>
      <c r="O167" s="175">
        <v>1</v>
      </c>
      <c r="P167" s="175">
        <v>1</v>
      </c>
      <c r="Q167" s="175"/>
      <c r="R167" s="175"/>
      <c r="S167" s="175"/>
      <c r="T167" s="175">
        <v>130</v>
      </c>
      <c r="U167" s="175"/>
      <c r="V167" s="175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</row>
    <row r="168" spans="1:55" s="49" customFormat="1" ht="25.5">
      <c r="A168" s="175">
        <v>135</v>
      </c>
      <c r="B168" s="217"/>
      <c r="C168" s="169" t="s">
        <v>97</v>
      </c>
      <c r="D168" s="208" t="s">
        <v>245</v>
      </c>
      <c r="E168" s="225" t="s">
        <v>98</v>
      </c>
      <c r="F168" s="170" t="s">
        <v>305</v>
      </c>
      <c r="H168" s="211">
        <v>0</v>
      </c>
      <c r="I168" s="209" t="s">
        <v>18</v>
      </c>
      <c r="J168" s="12" t="s">
        <v>118</v>
      </c>
      <c r="K168" s="15">
        <f t="shared" si="2"/>
        <v>0</v>
      </c>
      <c r="L168" s="175"/>
      <c r="M168" s="175"/>
      <c r="N168" s="175"/>
      <c r="O168" s="175"/>
      <c r="P168" s="175"/>
      <c r="Q168" s="211">
        <v>431860</v>
      </c>
      <c r="R168" s="175"/>
      <c r="S168" s="175"/>
      <c r="T168" s="175">
        <v>131</v>
      </c>
      <c r="U168" s="175"/>
      <c r="V168" s="175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</row>
    <row r="169" spans="1:55" s="49" customFormat="1" ht="25.5">
      <c r="A169" s="175">
        <v>136</v>
      </c>
      <c r="B169" s="217">
        <v>43668</v>
      </c>
      <c r="C169" s="169" t="s">
        <v>97</v>
      </c>
      <c r="D169" s="12" t="s">
        <v>102</v>
      </c>
      <c r="E169" s="209" t="s">
        <v>351</v>
      </c>
      <c r="F169" s="209" t="s">
        <v>368</v>
      </c>
      <c r="G169" s="214">
        <v>26000</v>
      </c>
      <c r="H169" s="214">
        <v>21970</v>
      </c>
      <c r="I169" s="209" t="s">
        <v>18</v>
      </c>
      <c r="J169" s="208" t="s">
        <v>21</v>
      </c>
      <c r="K169" s="15">
        <f t="shared" si="2"/>
        <v>4030</v>
      </c>
      <c r="L169" s="175"/>
      <c r="M169" s="175">
        <v>6</v>
      </c>
      <c r="N169" s="175">
        <v>0</v>
      </c>
      <c r="O169" s="175">
        <v>0</v>
      </c>
      <c r="P169" s="175">
        <v>0</v>
      </c>
      <c r="Q169" s="175"/>
      <c r="R169" s="175">
        <v>1</v>
      </c>
      <c r="S169" s="175"/>
      <c r="T169" s="175">
        <v>132</v>
      </c>
      <c r="U169" s="175"/>
      <c r="V169" s="175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</row>
    <row r="170" spans="1:55" s="49" customFormat="1" ht="25.5">
      <c r="A170" s="175">
        <v>137</v>
      </c>
      <c r="B170" s="217">
        <v>43668</v>
      </c>
      <c r="C170" s="169" t="s">
        <v>97</v>
      </c>
      <c r="D170" s="12" t="s">
        <v>102</v>
      </c>
      <c r="E170" s="209" t="s">
        <v>352</v>
      </c>
      <c r="F170" s="209" t="s">
        <v>96</v>
      </c>
      <c r="G170" s="214"/>
      <c r="H170" s="214">
        <v>0</v>
      </c>
      <c r="I170" s="209" t="s">
        <v>18</v>
      </c>
      <c r="J170" s="160" t="s">
        <v>96</v>
      </c>
      <c r="K170" s="15">
        <f t="shared" si="2"/>
        <v>0</v>
      </c>
      <c r="L170" s="175"/>
      <c r="M170" s="175"/>
      <c r="N170" s="175"/>
      <c r="O170" s="175"/>
      <c r="P170" s="175"/>
      <c r="Q170" s="175">
        <v>18000</v>
      </c>
      <c r="R170" s="175"/>
      <c r="S170" s="175"/>
      <c r="T170" s="175">
        <v>133</v>
      </c>
      <c r="U170" s="175"/>
      <c r="V170" s="175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</row>
    <row r="171" spans="1:55" s="49" customFormat="1" ht="25.5">
      <c r="A171" s="175">
        <v>138</v>
      </c>
      <c r="B171" s="217">
        <v>43669</v>
      </c>
      <c r="C171" s="169" t="s">
        <v>97</v>
      </c>
      <c r="D171" s="208" t="s">
        <v>245</v>
      </c>
      <c r="E171" s="225" t="s">
        <v>98</v>
      </c>
      <c r="F171" s="225" t="s">
        <v>99</v>
      </c>
      <c r="G171" s="214">
        <v>431860</v>
      </c>
      <c r="H171" s="214">
        <v>431860</v>
      </c>
      <c r="I171" s="209" t="s">
        <v>18</v>
      </c>
      <c r="J171" s="12" t="s">
        <v>118</v>
      </c>
      <c r="K171" s="15">
        <f t="shared" si="2"/>
        <v>0</v>
      </c>
      <c r="L171" s="175"/>
      <c r="M171" s="175">
        <v>1</v>
      </c>
      <c r="N171" s="175">
        <v>0</v>
      </c>
      <c r="O171" s="175">
        <v>0</v>
      </c>
      <c r="P171" s="175">
        <v>0</v>
      </c>
      <c r="Q171" s="175"/>
      <c r="R171" s="175"/>
      <c r="S171" s="175"/>
      <c r="T171" s="175">
        <v>134</v>
      </c>
      <c r="U171" s="175"/>
      <c r="V171" s="175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</row>
    <row r="172" spans="1:55" s="49" customFormat="1" ht="12.75">
      <c r="A172" s="175"/>
      <c r="B172" s="217"/>
      <c r="C172" s="169"/>
      <c r="D172" s="208"/>
      <c r="E172" s="212"/>
      <c r="F172" s="212"/>
      <c r="G172" s="212"/>
      <c r="H172" s="212"/>
      <c r="I172" s="212"/>
      <c r="J172" s="212"/>
      <c r="K172" s="15"/>
      <c r="L172" s="175"/>
      <c r="M172" s="175"/>
      <c r="N172" s="175"/>
      <c r="O172" s="175"/>
      <c r="P172" s="175"/>
      <c r="Q172" s="175"/>
      <c r="R172" s="175"/>
      <c r="S172" s="175"/>
      <c r="T172" s="175">
        <v>135</v>
      </c>
      <c r="U172" s="175" t="s">
        <v>353</v>
      </c>
      <c r="V172" s="175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</row>
    <row r="173" spans="1:55" s="58" customFormat="1" ht="25.5">
      <c r="A173" s="36">
        <v>139</v>
      </c>
      <c r="B173" s="217">
        <v>43672</v>
      </c>
      <c r="C173" s="169" t="s">
        <v>97</v>
      </c>
      <c r="D173" s="208" t="s">
        <v>245</v>
      </c>
      <c r="E173" s="209" t="s">
        <v>354</v>
      </c>
      <c r="F173" s="209" t="s">
        <v>355</v>
      </c>
      <c r="G173" s="214">
        <v>38912.58</v>
      </c>
      <c r="H173" s="214">
        <v>17899.92</v>
      </c>
      <c r="I173" s="209" t="s">
        <v>18</v>
      </c>
      <c r="J173" s="208" t="s">
        <v>245</v>
      </c>
      <c r="K173" s="15">
        <f t="shared" si="2"/>
        <v>21012.660000000003</v>
      </c>
      <c r="L173" s="175"/>
      <c r="M173" s="175">
        <v>3</v>
      </c>
      <c r="N173" s="175">
        <v>0</v>
      </c>
      <c r="O173" s="175">
        <v>0</v>
      </c>
      <c r="P173" s="175">
        <v>0</v>
      </c>
      <c r="Q173" s="175"/>
      <c r="R173" s="175">
        <v>1</v>
      </c>
      <c r="S173" s="175"/>
      <c r="T173" s="175">
        <v>136</v>
      </c>
      <c r="U173" s="175"/>
      <c r="V173" s="175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</row>
    <row r="174" spans="1:55" s="59" customFormat="1" ht="25.5">
      <c r="A174" s="175">
        <v>140</v>
      </c>
      <c r="B174" s="238">
        <v>43670</v>
      </c>
      <c r="C174" s="209" t="s">
        <v>94</v>
      </c>
      <c r="D174" s="12" t="s">
        <v>102</v>
      </c>
      <c r="E174" s="209" t="s">
        <v>356</v>
      </c>
      <c r="F174" s="209" t="s">
        <v>96</v>
      </c>
      <c r="G174" s="214"/>
      <c r="H174" s="214">
        <v>0</v>
      </c>
      <c r="I174" s="209" t="s">
        <v>18</v>
      </c>
      <c r="J174" s="160" t="s">
        <v>96</v>
      </c>
      <c r="K174" s="15">
        <f t="shared" si="2"/>
        <v>0</v>
      </c>
      <c r="L174" s="195"/>
      <c r="M174" s="195"/>
      <c r="N174" s="195"/>
      <c r="O174" s="195"/>
      <c r="P174" s="195"/>
      <c r="Q174" s="195">
        <v>150000</v>
      </c>
      <c r="R174" s="195"/>
      <c r="S174" s="195"/>
      <c r="T174" s="195">
        <v>137</v>
      </c>
      <c r="U174" s="195"/>
      <c r="V174" s="195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</row>
    <row r="175" spans="1:55" s="49" customFormat="1" ht="25.5">
      <c r="A175" s="195">
        <v>141</v>
      </c>
      <c r="B175" s="238">
        <v>43670</v>
      </c>
      <c r="C175" s="169" t="s">
        <v>316</v>
      </c>
      <c r="D175" s="12" t="s">
        <v>102</v>
      </c>
      <c r="E175" s="209" t="s">
        <v>357</v>
      </c>
      <c r="F175" s="209" t="s">
        <v>96</v>
      </c>
      <c r="H175" s="214">
        <v>0</v>
      </c>
      <c r="I175" s="209" t="s">
        <v>18</v>
      </c>
      <c r="J175" s="160" t="s">
        <v>96</v>
      </c>
      <c r="K175" s="15">
        <f t="shared" si="2"/>
        <v>0</v>
      </c>
      <c r="L175" s="175"/>
      <c r="M175" s="175"/>
      <c r="N175" s="175"/>
      <c r="O175" s="175"/>
      <c r="P175" s="175"/>
      <c r="Q175" s="214">
        <v>138840</v>
      </c>
      <c r="R175" s="175"/>
      <c r="S175" s="175"/>
      <c r="T175" s="175">
        <v>138</v>
      </c>
      <c r="U175" s="175"/>
      <c r="V175" s="175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</row>
    <row r="176" spans="1:55" s="49" customFormat="1" ht="51">
      <c r="A176" s="175">
        <v>142</v>
      </c>
      <c r="B176" s="217"/>
      <c r="C176" s="169" t="s">
        <v>101</v>
      </c>
      <c r="D176" s="12" t="s">
        <v>102</v>
      </c>
      <c r="E176" s="209" t="s">
        <v>141</v>
      </c>
      <c r="F176" s="170" t="s">
        <v>305</v>
      </c>
      <c r="G176" s="214">
        <v>0</v>
      </c>
      <c r="H176" s="214">
        <v>0</v>
      </c>
      <c r="I176" s="209" t="s">
        <v>18</v>
      </c>
      <c r="J176" s="208" t="s">
        <v>305</v>
      </c>
      <c r="K176" s="15">
        <f t="shared" si="2"/>
        <v>0</v>
      </c>
      <c r="L176" s="175"/>
      <c r="M176" s="175"/>
      <c r="N176" s="175"/>
      <c r="O176" s="175"/>
      <c r="P176" s="175"/>
      <c r="Q176" s="175">
        <v>246992</v>
      </c>
      <c r="R176" s="175"/>
      <c r="S176" s="175"/>
      <c r="T176" s="175">
        <v>139</v>
      </c>
      <c r="U176" s="175"/>
      <c r="V176" s="175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</row>
    <row r="177" spans="1:55" s="49" customFormat="1" ht="51">
      <c r="A177" s="175">
        <v>143</v>
      </c>
      <c r="B177" s="217">
        <v>43672</v>
      </c>
      <c r="C177" s="169" t="s">
        <v>101</v>
      </c>
      <c r="D177" s="208" t="s">
        <v>17</v>
      </c>
      <c r="E177" s="209" t="s">
        <v>358</v>
      </c>
      <c r="F177" s="209" t="s">
        <v>369</v>
      </c>
      <c r="G177" s="214">
        <v>1297259</v>
      </c>
      <c r="H177" s="214">
        <v>1212937.1</v>
      </c>
      <c r="I177" s="209" t="s">
        <v>18</v>
      </c>
      <c r="J177" s="208" t="s">
        <v>17</v>
      </c>
      <c r="K177" s="15">
        <f t="shared" si="2"/>
        <v>84321.8999999999</v>
      </c>
      <c r="L177" s="175"/>
      <c r="M177" s="175">
        <v>2</v>
      </c>
      <c r="N177" s="175">
        <v>0</v>
      </c>
      <c r="O177" s="175">
        <v>0</v>
      </c>
      <c r="P177" s="175">
        <v>0</v>
      </c>
      <c r="Q177" s="175"/>
      <c r="R177" s="175"/>
      <c r="S177" s="175"/>
      <c r="T177" s="175">
        <v>140</v>
      </c>
      <c r="U177" s="175"/>
      <c r="V177" s="175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</row>
    <row r="178" spans="1:55" s="49" customFormat="1" ht="51">
      <c r="A178" s="175">
        <v>144</v>
      </c>
      <c r="B178" s="217">
        <v>43672</v>
      </c>
      <c r="C178" s="169" t="s">
        <v>101</v>
      </c>
      <c r="D178" s="12" t="s">
        <v>102</v>
      </c>
      <c r="E178" s="209" t="s">
        <v>141</v>
      </c>
      <c r="F178" s="209" t="s">
        <v>370</v>
      </c>
      <c r="G178" s="214">
        <v>246992</v>
      </c>
      <c r="H178" s="214">
        <v>219822.88</v>
      </c>
      <c r="I178" s="209" t="s">
        <v>18</v>
      </c>
      <c r="J178" s="208" t="s">
        <v>21</v>
      </c>
      <c r="K178" s="15">
        <f t="shared" si="2"/>
        <v>27169.119999999995</v>
      </c>
      <c r="L178" s="175"/>
      <c r="M178" s="175">
        <v>2</v>
      </c>
      <c r="N178" s="175">
        <v>0</v>
      </c>
      <c r="O178" s="175">
        <v>0</v>
      </c>
      <c r="P178" s="175">
        <v>0</v>
      </c>
      <c r="Q178" s="175"/>
      <c r="R178" s="175">
        <v>1</v>
      </c>
      <c r="S178" s="175"/>
      <c r="T178" s="175">
        <v>141</v>
      </c>
      <c r="U178" s="175" t="s">
        <v>210</v>
      </c>
      <c r="V178" s="175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</row>
    <row r="179" spans="1:55" s="49" customFormat="1" ht="25.5">
      <c r="A179" s="175">
        <v>145</v>
      </c>
      <c r="B179" s="217">
        <v>43675</v>
      </c>
      <c r="C179" s="169" t="s">
        <v>97</v>
      </c>
      <c r="D179" s="208" t="s">
        <v>245</v>
      </c>
      <c r="E179" s="209" t="s">
        <v>359</v>
      </c>
      <c r="F179" s="209" t="s">
        <v>117</v>
      </c>
      <c r="G179" s="214">
        <v>100000</v>
      </c>
      <c r="H179" s="214">
        <v>87500</v>
      </c>
      <c r="I179" s="209" t="s">
        <v>18</v>
      </c>
      <c r="J179" s="208" t="s">
        <v>21</v>
      </c>
      <c r="K179" s="15">
        <f t="shared" si="2"/>
        <v>12500</v>
      </c>
      <c r="L179" s="175"/>
      <c r="M179" s="175">
        <v>3</v>
      </c>
      <c r="N179" s="175">
        <v>0</v>
      </c>
      <c r="O179" s="175">
        <v>0</v>
      </c>
      <c r="P179" s="175">
        <v>0</v>
      </c>
      <c r="Q179" s="175"/>
      <c r="R179" s="175"/>
      <c r="S179" s="175"/>
      <c r="T179" s="175">
        <v>142</v>
      </c>
      <c r="U179" s="175"/>
      <c r="V179" s="175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</row>
    <row r="180" spans="1:55" s="49" customFormat="1" ht="38.25">
      <c r="A180" s="175">
        <v>146</v>
      </c>
      <c r="B180" s="217">
        <v>43696</v>
      </c>
      <c r="C180" s="209" t="s">
        <v>94</v>
      </c>
      <c r="D180" s="208" t="s">
        <v>245</v>
      </c>
      <c r="E180" s="152" t="s">
        <v>226</v>
      </c>
      <c r="F180" s="152" t="s">
        <v>96</v>
      </c>
      <c r="G180" s="236"/>
      <c r="H180" s="236">
        <v>0</v>
      </c>
      <c r="I180" s="209" t="s">
        <v>18</v>
      </c>
      <c r="J180" s="160" t="s">
        <v>96</v>
      </c>
      <c r="K180" s="15">
        <f t="shared" si="2"/>
        <v>0</v>
      </c>
      <c r="L180" s="175"/>
      <c r="M180" s="175"/>
      <c r="N180" s="175"/>
      <c r="O180" s="175"/>
      <c r="P180" s="175"/>
      <c r="Q180" s="175">
        <v>4800000</v>
      </c>
      <c r="R180" s="175"/>
      <c r="S180" s="175"/>
      <c r="T180" s="175">
        <v>143</v>
      </c>
      <c r="U180" s="175"/>
      <c r="V180" s="175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</row>
    <row r="181" spans="1:55" s="49" customFormat="1" ht="51">
      <c r="A181" s="175">
        <v>147</v>
      </c>
      <c r="B181" s="217">
        <v>43647</v>
      </c>
      <c r="C181" s="169" t="s">
        <v>101</v>
      </c>
      <c r="D181" s="12" t="s">
        <v>102</v>
      </c>
      <c r="E181" s="209" t="s">
        <v>360</v>
      </c>
      <c r="F181" s="209" t="s">
        <v>364</v>
      </c>
      <c r="G181" s="214">
        <v>219371</v>
      </c>
      <c r="H181" s="236">
        <v>96903.14</v>
      </c>
      <c r="I181" s="209" t="s">
        <v>18</v>
      </c>
      <c r="J181" s="208" t="s">
        <v>21</v>
      </c>
      <c r="K181" s="15">
        <f t="shared" si="2"/>
        <v>122467.86</v>
      </c>
      <c r="L181" s="175"/>
      <c r="M181" s="175">
        <v>4</v>
      </c>
      <c r="N181" s="175">
        <v>0</v>
      </c>
      <c r="O181" s="175">
        <v>0</v>
      </c>
      <c r="P181" s="175">
        <v>0</v>
      </c>
      <c r="Q181" s="175"/>
      <c r="R181" s="175"/>
      <c r="S181" s="175"/>
      <c r="T181" s="175">
        <v>144</v>
      </c>
      <c r="U181" s="175"/>
      <c r="V181" s="175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</row>
    <row r="182" spans="1:55" s="49" customFormat="1" ht="51">
      <c r="A182" s="175">
        <v>148</v>
      </c>
      <c r="B182" s="217">
        <v>43676</v>
      </c>
      <c r="C182" s="169" t="s">
        <v>101</v>
      </c>
      <c r="D182" s="12" t="s">
        <v>102</v>
      </c>
      <c r="E182" s="209" t="s">
        <v>361</v>
      </c>
      <c r="F182" s="209" t="s">
        <v>371</v>
      </c>
      <c r="G182" s="214">
        <v>657000</v>
      </c>
      <c r="H182" s="236">
        <v>653715</v>
      </c>
      <c r="I182" s="209" t="s">
        <v>18</v>
      </c>
      <c r="J182" s="12" t="s">
        <v>107</v>
      </c>
      <c r="K182" s="15">
        <f t="shared" si="2"/>
        <v>3285</v>
      </c>
      <c r="L182" s="175"/>
      <c r="M182" s="175">
        <v>4</v>
      </c>
      <c r="N182" s="175">
        <v>0</v>
      </c>
      <c r="O182" s="175">
        <v>0</v>
      </c>
      <c r="P182" s="175">
        <v>0</v>
      </c>
      <c r="Q182" s="175"/>
      <c r="R182" s="175"/>
      <c r="S182" s="175"/>
      <c r="T182" s="175">
        <v>145</v>
      </c>
      <c r="U182" s="175"/>
      <c r="V182" s="175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</row>
    <row r="183" spans="1:55" s="49" customFormat="1" ht="51">
      <c r="A183" s="175">
        <v>149</v>
      </c>
      <c r="B183" s="217">
        <v>43676</v>
      </c>
      <c r="C183" s="169" t="s">
        <v>101</v>
      </c>
      <c r="D183" s="12" t="s">
        <v>102</v>
      </c>
      <c r="E183" s="209" t="s">
        <v>362</v>
      </c>
      <c r="F183" s="209" t="s">
        <v>371</v>
      </c>
      <c r="G183" s="214">
        <v>657000</v>
      </c>
      <c r="H183" s="236">
        <v>653715</v>
      </c>
      <c r="I183" s="209" t="s">
        <v>18</v>
      </c>
      <c r="J183" s="12" t="s">
        <v>107</v>
      </c>
      <c r="K183" s="15">
        <f t="shared" si="2"/>
        <v>3285</v>
      </c>
      <c r="L183" s="175"/>
      <c r="M183" s="175">
        <v>4</v>
      </c>
      <c r="N183" s="175">
        <v>0</v>
      </c>
      <c r="O183" s="175">
        <v>0</v>
      </c>
      <c r="P183" s="175">
        <v>0</v>
      </c>
      <c r="Q183" s="175"/>
      <c r="R183" s="175"/>
      <c r="S183" s="175"/>
      <c r="T183" s="175">
        <v>146</v>
      </c>
      <c r="U183" s="175"/>
      <c r="V183" s="175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</row>
    <row r="184" spans="1:55" s="49" customFormat="1" ht="51">
      <c r="A184" s="175">
        <v>150</v>
      </c>
      <c r="B184" s="217">
        <v>43676</v>
      </c>
      <c r="C184" s="169" t="s">
        <v>101</v>
      </c>
      <c r="D184" s="12" t="s">
        <v>102</v>
      </c>
      <c r="E184" s="209" t="s">
        <v>363</v>
      </c>
      <c r="F184" s="209" t="s">
        <v>96</v>
      </c>
      <c r="G184" s="214"/>
      <c r="H184" s="219">
        <v>0</v>
      </c>
      <c r="I184" s="209" t="s">
        <v>18</v>
      </c>
      <c r="J184" s="160" t="s">
        <v>96</v>
      </c>
      <c r="K184" s="15">
        <f t="shared" si="2"/>
        <v>0</v>
      </c>
      <c r="L184" s="175"/>
      <c r="M184" s="175"/>
      <c r="N184" s="175"/>
      <c r="O184" s="175"/>
      <c r="P184" s="175"/>
      <c r="Q184" s="175">
        <v>94928</v>
      </c>
      <c r="R184" s="175"/>
      <c r="S184" s="175"/>
      <c r="T184" s="175">
        <v>147</v>
      </c>
      <c r="U184" s="175"/>
      <c r="V184" s="175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</row>
    <row r="185" spans="1:55" s="49" customFormat="1" ht="38.25">
      <c r="A185" s="175">
        <v>151</v>
      </c>
      <c r="B185" s="217">
        <v>43689</v>
      </c>
      <c r="C185" s="234" t="s">
        <v>94</v>
      </c>
      <c r="D185" s="215" t="s">
        <v>17</v>
      </c>
      <c r="E185" s="209" t="s">
        <v>226</v>
      </c>
      <c r="F185" s="209" t="s">
        <v>96</v>
      </c>
      <c r="G185" s="212"/>
      <c r="H185" s="219">
        <v>0</v>
      </c>
      <c r="I185" s="209" t="s">
        <v>18</v>
      </c>
      <c r="J185" s="160" t="s">
        <v>96</v>
      </c>
      <c r="K185" s="15">
        <f t="shared" si="2"/>
        <v>0</v>
      </c>
      <c r="L185" s="175"/>
      <c r="M185" s="175"/>
      <c r="N185" s="175"/>
      <c r="O185" s="175"/>
      <c r="P185" s="175"/>
      <c r="Q185" s="214">
        <v>4855070</v>
      </c>
      <c r="R185" s="175"/>
      <c r="S185" s="175"/>
      <c r="T185" s="175">
        <v>148</v>
      </c>
      <c r="U185" s="175"/>
      <c r="V185" s="175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</row>
    <row r="186" spans="1:55" s="49" customFormat="1" ht="51">
      <c r="A186" s="175">
        <v>152</v>
      </c>
      <c r="B186" s="217">
        <v>43678</v>
      </c>
      <c r="C186" s="169" t="s">
        <v>101</v>
      </c>
      <c r="D186" s="208" t="s">
        <v>17</v>
      </c>
      <c r="E186" s="209" t="s">
        <v>372</v>
      </c>
      <c r="F186" s="209" t="s">
        <v>394</v>
      </c>
      <c r="G186" s="214">
        <v>2006782</v>
      </c>
      <c r="H186" s="219">
        <v>1755934.25</v>
      </c>
      <c r="I186" s="209" t="s">
        <v>18</v>
      </c>
      <c r="J186" s="208" t="s">
        <v>17</v>
      </c>
      <c r="K186" s="15">
        <f t="shared" si="2"/>
        <v>250847.75</v>
      </c>
      <c r="L186" s="175"/>
      <c r="M186" s="175">
        <v>4</v>
      </c>
      <c r="N186" s="175">
        <v>0</v>
      </c>
      <c r="O186" s="175">
        <v>0</v>
      </c>
      <c r="P186" s="175">
        <v>0</v>
      </c>
      <c r="Q186" s="175"/>
      <c r="R186" s="175"/>
      <c r="S186" s="175"/>
      <c r="T186" s="175">
        <v>149</v>
      </c>
      <c r="U186" s="175"/>
      <c r="V186" s="175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</row>
    <row r="187" spans="1:55" s="49" customFormat="1" ht="25.5">
      <c r="A187" s="175">
        <v>153</v>
      </c>
      <c r="B187" s="217">
        <v>43678</v>
      </c>
      <c r="C187" s="234" t="s">
        <v>97</v>
      </c>
      <c r="D187" s="12" t="s">
        <v>102</v>
      </c>
      <c r="E187" s="209" t="s">
        <v>352</v>
      </c>
      <c r="F187" s="209" t="s">
        <v>327</v>
      </c>
      <c r="G187" s="214">
        <v>18000</v>
      </c>
      <c r="H187" s="219">
        <v>18000</v>
      </c>
      <c r="I187" s="209" t="s">
        <v>18</v>
      </c>
      <c r="J187" s="12" t="s">
        <v>118</v>
      </c>
      <c r="K187" s="15">
        <f t="shared" si="2"/>
        <v>0</v>
      </c>
      <c r="L187" s="175"/>
      <c r="M187" s="175">
        <v>1</v>
      </c>
      <c r="N187" s="175">
        <v>0</v>
      </c>
      <c r="O187" s="175">
        <v>1</v>
      </c>
      <c r="P187" s="175">
        <v>1</v>
      </c>
      <c r="Q187" s="175"/>
      <c r="R187" s="175"/>
      <c r="S187" s="175"/>
      <c r="T187" s="175">
        <v>150</v>
      </c>
      <c r="U187" s="175"/>
      <c r="V187" s="175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</row>
    <row r="188" spans="1:55" s="49" customFormat="1" ht="38.25">
      <c r="A188" s="175">
        <v>154</v>
      </c>
      <c r="B188" s="217">
        <v>43679</v>
      </c>
      <c r="C188" s="234" t="s">
        <v>97</v>
      </c>
      <c r="D188" s="208" t="s">
        <v>17</v>
      </c>
      <c r="E188" s="209" t="s">
        <v>373</v>
      </c>
      <c r="F188" s="209" t="s">
        <v>395</v>
      </c>
      <c r="G188" s="214">
        <v>191173.29</v>
      </c>
      <c r="H188" s="219">
        <v>190217.42</v>
      </c>
      <c r="I188" s="209" t="s">
        <v>18</v>
      </c>
      <c r="J188" s="208" t="s">
        <v>17</v>
      </c>
      <c r="K188" s="15">
        <f t="shared" si="2"/>
        <v>955.8699999999953</v>
      </c>
      <c r="L188" s="175"/>
      <c r="M188" s="175">
        <v>2</v>
      </c>
      <c r="N188" s="175">
        <v>0</v>
      </c>
      <c r="O188" s="175">
        <v>0</v>
      </c>
      <c r="P188" s="175">
        <v>0</v>
      </c>
      <c r="Q188" s="175"/>
      <c r="R188" s="175"/>
      <c r="S188" s="175"/>
      <c r="T188" s="175">
        <v>151</v>
      </c>
      <c r="U188" s="175"/>
      <c r="V188" s="175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</row>
    <row r="189" spans="1:55" s="49" customFormat="1" ht="51">
      <c r="A189" s="175">
        <v>155</v>
      </c>
      <c r="B189" s="217">
        <v>43682</v>
      </c>
      <c r="C189" s="169" t="s">
        <v>101</v>
      </c>
      <c r="D189" s="12" t="s">
        <v>102</v>
      </c>
      <c r="E189" s="209" t="s">
        <v>374</v>
      </c>
      <c r="F189" s="209" t="s">
        <v>402</v>
      </c>
      <c r="G189" s="214">
        <v>99949</v>
      </c>
      <c r="H189" s="214">
        <v>99949</v>
      </c>
      <c r="I189" s="209" t="s">
        <v>18</v>
      </c>
      <c r="J189" s="12" t="s">
        <v>118</v>
      </c>
      <c r="K189" s="15">
        <f t="shared" si="2"/>
        <v>0</v>
      </c>
      <c r="L189" s="175"/>
      <c r="M189" s="175">
        <v>1</v>
      </c>
      <c r="N189" s="175">
        <v>0</v>
      </c>
      <c r="O189" s="175">
        <v>0</v>
      </c>
      <c r="P189" s="175">
        <v>0</v>
      </c>
      <c r="Q189" s="175"/>
      <c r="R189" s="175">
        <v>1</v>
      </c>
      <c r="T189" s="175">
        <v>152</v>
      </c>
      <c r="U189" s="175" t="s">
        <v>210</v>
      </c>
      <c r="V189" s="175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</row>
    <row r="190" spans="1:55" s="49" customFormat="1" ht="25.5">
      <c r="A190" s="175">
        <v>156</v>
      </c>
      <c r="B190" s="217">
        <v>43682</v>
      </c>
      <c r="C190" s="234" t="s">
        <v>94</v>
      </c>
      <c r="D190" s="12" t="s">
        <v>102</v>
      </c>
      <c r="E190" s="209" t="s">
        <v>375</v>
      </c>
      <c r="F190" s="209" t="s">
        <v>96</v>
      </c>
      <c r="G190" s="212"/>
      <c r="H190" s="219">
        <v>0</v>
      </c>
      <c r="I190" s="209" t="s">
        <v>18</v>
      </c>
      <c r="J190" s="160" t="s">
        <v>96</v>
      </c>
      <c r="K190" s="15">
        <f t="shared" si="2"/>
        <v>0</v>
      </c>
      <c r="L190" s="175"/>
      <c r="M190" s="175"/>
      <c r="N190" s="175"/>
      <c r="O190" s="175"/>
      <c r="P190" s="175"/>
      <c r="Q190" s="214">
        <v>150000</v>
      </c>
      <c r="R190" s="175"/>
      <c r="S190" s="175"/>
      <c r="T190" s="175">
        <v>153</v>
      </c>
      <c r="U190" s="175"/>
      <c r="V190" s="175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</row>
    <row r="191" spans="1:55" s="49" customFormat="1" ht="51">
      <c r="A191" s="175">
        <v>157</v>
      </c>
      <c r="B191" s="217">
        <v>43686</v>
      </c>
      <c r="C191" s="169" t="s">
        <v>101</v>
      </c>
      <c r="D191" s="12" t="s">
        <v>102</v>
      </c>
      <c r="E191" s="209" t="s">
        <v>377</v>
      </c>
      <c r="F191" s="209" t="s">
        <v>404</v>
      </c>
      <c r="G191" s="214">
        <v>760711</v>
      </c>
      <c r="H191" s="219">
        <v>665622.05</v>
      </c>
      <c r="I191" s="209" t="s">
        <v>18</v>
      </c>
      <c r="J191" s="208" t="s">
        <v>21</v>
      </c>
      <c r="K191" s="15">
        <f t="shared" si="2"/>
        <v>95088.94999999995</v>
      </c>
      <c r="L191" s="175"/>
      <c r="M191" s="175">
        <v>2</v>
      </c>
      <c r="N191" s="175">
        <v>0</v>
      </c>
      <c r="O191" s="175">
        <v>0</v>
      </c>
      <c r="P191" s="175">
        <v>0</v>
      </c>
      <c r="Q191" s="175"/>
      <c r="R191" s="175"/>
      <c r="S191" s="175"/>
      <c r="T191" s="175">
        <v>154</v>
      </c>
      <c r="U191" s="175"/>
      <c r="V191" s="175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</row>
    <row r="192" spans="1:55" s="49" customFormat="1" ht="51">
      <c r="A192" s="175">
        <v>158</v>
      </c>
      <c r="B192" s="217">
        <v>43685</v>
      </c>
      <c r="C192" s="169" t="s">
        <v>101</v>
      </c>
      <c r="D192" s="12" t="s">
        <v>102</v>
      </c>
      <c r="E192" s="209" t="s">
        <v>376</v>
      </c>
      <c r="F192" s="209" t="s">
        <v>240</v>
      </c>
      <c r="G192" s="214">
        <v>367171</v>
      </c>
      <c r="H192" s="214">
        <v>367171</v>
      </c>
      <c r="I192" s="209" t="s">
        <v>18</v>
      </c>
      <c r="J192" s="12" t="s">
        <v>118</v>
      </c>
      <c r="K192" s="15">
        <f t="shared" si="2"/>
        <v>0</v>
      </c>
      <c r="L192" s="175"/>
      <c r="M192" s="175">
        <v>1</v>
      </c>
      <c r="N192" s="175">
        <v>0</v>
      </c>
      <c r="O192" s="175">
        <v>1</v>
      </c>
      <c r="P192" s="175">
        <v>1</v>
      </c>
      <c r="Q192" s="175"/>
      <c r="R192" s="175"/>
      <c r="S192" s="175"/>
      <c r="T192" s="175">
        <v>155</v>
      </c>
      <c r="U192" s="175"/>
      <c r="V192" s="175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</row>
    <row r="193" spans="1:55" s="64" customFormat="1" ht="25.5">
      <c r="A193" s="175">
        <v>159</v>
      </c>
      <c r="B193" s="217">
        <v>43678</v>
      </c>
      <c r="C193" s="234" t="s">
        <v>97</v>
      </c>
      <c r="D193" s="215" t="s">
        <v>175</v>
      </c>
      <c r="E193" s="209" t="s">
        <v>378</v>
      </c>
      <c r="F193" s="209" t="s">
        <v>174</v>
      </c>
      <c r="G193" s="214">
        <v>45325</v>
      </c>
      <c r="H193" s="219">
        <v>45325</v>
      </c>
      <c r="I193" s="209" t="s">
        <v>18</v>
      </c>
      <c r="J193" s="175" t="s">
        <v>403</v>
      </c>
      <c r="K193" s="15">
        <f t="shared" si="2"/>
        <v>0</v>
      </c>
      <c r="L193" s="175"/>
      <c r="M193" s="175"/>
      <c r="N193" s="175"/>
      <c r="O193" s="175"/>
      <c r="P193" s="175"/>
      <c r="Q193" s="175"/>
      <c r="R193" s="175"/>
      <c r="S193" s="175"/>
      <c r="T193" s="175">
        <v>156</v>
      </c>
      <c r="U193" s="175"/>
      <c r="V193" s="175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</row>
    <row r="194" spans="1:55" s="49" customFormat="1" ht="38.25">
      <c r="A194" s="175">
        <v>160</v>
      </c>
      <c r="B194" s="217">
        <v>43698</v>
      </c>
      <c r="C194" s="234" t="s">
        <v>97</v>
      </c>
      <c r="D194" s="208" t="s">
        <v>17</v>
      </c>
      <c r="E194" s="209" t="s">
        <v>379</v>
      </c>
      <c r="F194" s="209" t="s">
        <v>396</v>
      </c>
      <c r="G194" s="214">
        <v>651116.33</v>
      </c>
      <c r="H194" s="219">
        <v>231444.18</v>
      </c>
      <c r="I194" s="209" t="s">
        <v>18</v>
      </c>
      <c r="J194" s="208" t="s">
        <v>17</v>
      </c>
      <c r="K194" s="15">
        <f t="shared" si="2"/>
        <v>419672.14999999997</v>
      </c>
      <c r="L194" s="175"/>
      <c r="M194" s="175">
        <v>5</v>
      </c>
      <c r="N194" s="175">
        <v>0</v>
      </c>
      <c r="O194" s="175">
        <v>0</v>
      </c>
      <c r="P194" s="175">
        <v>0</v>
      </c>
      <c r="Q194" s="175"/>
      <c r="R194" s="175"/>
      <c r="S194" s="175"/>
      <c r="T194" s="175">
        <v>157</v>
      </c>
      <c r="U194" s="175" t="s">
        <v>210</v>
      </c>
      <c r="V194" s="175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</row>
    <row r="195" spans="1:55" s="47" customFormat="1" ht="25.5">
      <c r="A195" s="175">
        <v>161</v>
      </c>
      <c r="B195" s="217">
        <v>43699</v>
      </c>
      <c r="C195" s="234" t="s">
        <v>97</v>
      </c>
      <c r="D195" s="12" t="s">
        <v>102</v>
      </c>
      <c r="E195" s="209" t="s">
        <v>380</v>
      </c>
      <c r="F195" s="209" t="s">
        <v>397</v>
      </c>
      <c r="G195" s="214">
        <v>61573.79</v>
      </c>
      <c r="H195" s="219">
        <v>58006.1</v>
      </c>
      <c r="I195" s="209" t="s">
        <v>18</v>
      </c>
      <c r="J195" s="208" t="s">
        <v>21</v>
      </c>
      <c r="K195" s="15">
        <f t="shared" si="2"/>
        <v>3567.6900000000023</v>
      </c>
      <c r="L195" s="175"/>
      <c r="M195" s="175">
        <v>7</v>
      </c>
      <c r="N195" s="175">
        <v>0</v>
      </c>
      <c r="O195" s="175">
        <v>0</v>
      </c>
      <c r="P195" s="175">
        <v>0</v>
      </c>
      <c r="Q195" s="175"/>
      <c r="R195" s="175"/>
      <c r="S195" s="175"/>
      <c r="T195" s="175">
        <v>158</v>
      </c>
      <c r="U195" s="175" t="s">
        <v>210</v>
      </c>
      <c r="V195" s="175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</row>
    <row r="196" spans="1:55" s="65" customFormat="1" ht="25.5">
      <c r="A196" s="175">
        <v>162</v>
      </c>
      <c r="B196" s="217">
        <v>43697</v>
      </c>
      <c r="C196" s="209" t="s">
        <v>381</v>
      </c>
      <c r="D196" s="208" t="s">
        <v>17</v>
      </c>
      <c r="E196" s="209" t="s">
        <v>191</v>
      </c>
      <c r="F196" s="209" t="s">
        <v>96</v>
      </c>
      <c r="G196" s="214"/>
      <c r="H196" s="216">
        <v>0</v>
      </c>
      <c r="I196" s="209" t="s">
        <v>18</v>
      </c>
      <c r="J196" s="160" t="s">
        <v>96</v>
      </c>
      <c r="K196" s="15">
        <f t="shared" si="2"/>
        <v>0</v>
      </c>
      <c r="L196" s="175"/>
      <c r="M196" s="175"/>
      <c r="N196" s="175"/>
      <c r="O196" s="175"/>
      <c r="P196" s="175"/>
      <c r="Q196" s="214">
        <v>98640</v>
      </c>
      <c r="R196" s="175"/>
      <c r="S196" s="175"/>
      <c r="T196" s="175">
        <v>159</v>
      </c>
      <c r="U196" s="175"/>
      <c r="V196" s="175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</row>
    <row r="197" spans="1:55" s="65" customFormat="1" ht="25.5">
      <c r="A197" s="175">
        <v>163</v>
      </c>
      <c r="B197" s="217">
        <v>43705</v>
      </c>
      <c r="C197" s="176" t="s">
        <v>97</v>
      </c>
      <c r="D197" s="208" t="s">
        <v>17</v>
      </c>
      <c r="E197" s="209" t="s">
        <v>382</v>
      </c>
      <c r="F197" s="209" t="s">
        <v>399</v>
      </c>
      <c r="G197" s="214">
        <v>81990</v>
      </c>
      <c r="H197" s="216">
        <v>45360</v>
      </c>
      <c r="I197" s="209" t="s">
        <v>18</v>
      </c>
      <c r="J197" s="208" t="s">
        <v>17</v>
      </c>
      <c r="K197" s="15">
        <f t="shared" si="2"/>
        <v>36630</v>
      </c>
      <c r="L197" s="175"/>
      <c r="M197" s="175">
        <v>5</v>
      </c>
      <c r="N197" s="175">
        <v>0</v>
      </c>
      <c r="O197" s="175">
        <v>0</v>
      </c>
      <c r="P197" s="175">
        <v>0</v>
      </c>
      <c r="Q197" s="175"/>
      <c r="R197" s="175"/>
      <c r="S197" s="175"/>
      <c r="T197" s="175">
        <v>160</v>
      </c>
      <c r="U197" s="175"/>
      <c r="V197" s="175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</row>
    <row r="198" spans="1:55" s="65" customFormat="1" ht="25.5">
      <c r="A198" s="175">
        <v>164</v>
      </c>
      <c r="B198" s="217">
        <v>43699</v>
      </c>
      <c r="C198" s="176" t="s">
        <v>94</v>
      </c>
      <c r="D198" s="12" t="s">
        <v>102</v>
      </c>
      <c r="E198" s="209" t="s">
        <v>375</v>
      </c>
      <c r="F198" s="209" t="s">
        <v>398</v>
      </c>
      <c r="G198" s="214">
        <v>150000</v>
      </c>
      <c r="H198" s="214">
        <v>150000</v>
      </c>
      <c r="I198" s="209" t="s">
        <v>18</v>
      </c>
      <c r="J198" s="12" t="s">
        <v>118</v>
      </c>
      <c r="K198" s="15">
        <f t="shared" si="2"/>
        <v>0</v>
      </c>
      <c r="L198" s="175"/>
      <c r="M198" s="175">
        <v>1</v>
      </c>
      <c r="N198" s="175">
        <v>0</v>
      </c>
      <c r="O198" s="175">
        <v>1</v>
      </c>
      <c r="P198" s="175">
        <v>1</v>
      </c>
      <c r="Q198" s="175"/>
      <c r="R198" s="175"/>
      <c r="S198" s="175"/>
      <c r="T198" s="175">
        <v>161</v>
      </c>
      <c r="U198" s="175"/>
      <c r="V198" s="175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</row>
    <row r="199" spans="1:55" s="65" customFormat="1" ht="38.25">
      <c r="A199" s="175">
        <v>165</v>
      </c>
      <c r="B199" s="217">
        <v>43706</v>
      </c>
      <c r="C199" s="176" t="s">
        <v>94</v>
      </c>
      <c r="D199" s="215" t="s">
        <v>17</v>
      </c>
      <c r="E199" s="209" t="s">
        <v>226</v>
      </c>
      <c r="F199" s="209" t="s">
        <v>405</v>
      </c>
      <c r="G199" s="214">
        <v>4855070</v>
      </c>
      <c r="H199" s="214">
        <v>4855070</v>
      </c>
      <c r="I199" s="209" t="s">
        <v>18</v>
      </c>
      <c r="J199" s="12" t="s">
        <v>118</v>
      </c>
      <c r="K199" s="15">
        <f t="shared" si="2"/>
        <v>0</v>
      </c>
      <c r="L199" s="175"/>
      <c r="M199" s="175">
        <v>1</v>
      </c>
      <c r="N199" s="175">
        <v>0</v>
      </c>
      <c r="O199" s="175">
        <v>0</v>
      </c>
      <c r="P199" s="175">
        <v>0</v>
      </c>
      <c r="Q199" s="175"/>
      <c r="R199" s="175"/>
      <c r="S199" s="175"/>
      <c r="T199" s="175">
        <v>162</v>
      </c>
      <c r="U199" s="175"/>
      <c r="V199" s="175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</row>
    <row r="200" spans="1:55" s="65" customFormat="1" ht="25.5">
      <c r="A200" s="175">
        <v>166</v>
      </c>
      <c r="B200" s="217">
        <v>43704</v>
      </c>
      <c r="C200" s="209" t="s">
        <v>383</v>
      </c>
      <c r="D200" s="12" t="s">
        <v>102</v>
      </c>
      <c r="E200" s="209" t="s">
        <v>384</v>
      </c>
      <c r="F200" s="209" t="s">
        <v>96</v>
      </c>
      <c r="G200" s="214"/>
      <c r="H200" s="214">
        <v>0</v>
      </c>
      <c r="I200" s="209" t="s">
        <v>18</v>
      </c>
      <c r="J200" s="160" t="s">
        <v>96</v>
      </c>
      <c r="K200" s="15">
        <f t="shared" si="2"/>
        <v>0</v>
      </c>
      <c r="L200" s="175"/>
      <c r="M200" s="175"/>
      <c r="N200" s="175"/>
      <c r="O200" s="175"/>
      <c r="P200" s="175"/>
      <c r="Q200" s="214">
        <v>300000</v>
      </c>
      <c r="R200" s="175"/>
      <c r="S200" s="175"/>
      <c r="T200" s="175">
        <v>163</v>
      </c>
      <c r="U200" s="175"/>
      <c r="V200" s="175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</row>
    <row r="201" spans="1:55" s="65" customFormat="1" ht="38.25">
      <c r="A201" s="175">
        <v>167</v>
      </c>
      <c r="B201" s="217">
        <v>43707</v>
      </c>
      <c r="C201" s="176" t="s">
        <v>97</v>
      </c>
      <c r="D201" s="208" t="s">
        <v>245</v>
      </c>
      <c r="E201" s="209" t="s">
        <v>385</v>
      </c>
      <c r="F201" s="209" t="s">
        <v>400</v>
      </c>
      <c r="G201" s="214">
        <v>70786.2</v>
      </c>
      <c r="H201" s="214">
        <v>26646.07</v>
      </c>
      <c r="I201" s="209" t="s">
        <v>18</v>
      </c>
      <c r="J201" s="208" t="s">
        <v>17</v>
      </c>
      <c r="K201" s="15">
        <f t="shared" si="2"/>
        <v>44140.13</v>
      </c>
      <c r="L201" s="175"/>
      <c r="M201" s="175">
        <v>9</v>
      </c>
      <c r="N201" s="175">
        <v>1</v>
      </c>
      <c r="O201" s="175">
        <v>0</v>
      </c>
      <c r="P201" s="175">
        <v>0</v>
      </c>
      <c r="Q201" s="175"/>
      <c r="R201" s="175">
        <v>1</v>
      </c>
      <c r="S201" s="175"/>
      <c r="T201" s="175">
        <v>164</v>
      </c>
      <c r="U201" s="175"/>
      <c r="V201" s="175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</row>
    <row r="202" spans="1:55" s="65" customFormat="1" ht="25.5">
      <c r="A202" s="175">
        <v>168</v>
      </c>
      <c r="B202" s="217">
        <v>43707</v>
      </c>
      <c r="C202" s="176" t="s">
        <v>97</v>
      </c>
      <c r="D202" s="215" t="s">
        <v>17</v>
      </c>
      <c r="E202" s="209" t="s">
        <v>386</v>
      </c>
      <c r="F202" s="209" t="s">
        <v>401</v>
      </c>
      <c r="G202" s="214">
        <v>67626.52</v>
      </c>
      <c r="H202" s="214">
        <v>49661.87</v>
      </c>
      <c r="I202" s="209" t="s">
        <v>18</v>
      </c>
      <c r="J202" s="215" t="s">
        <v>17</v>
      </c>
      <c r="K202" s="15">
        <f t="shared" si="2"/>
        <v>17964.65</v>
      </c>
      <c r="L202" s="175"/>
      <c r="M202" s="175">
        <v>2</v>
      </c>
      <c r="N202" s="175">
        <v>0</v>
      </c>
      <c r="O202" s="175">
        <v>1</v>
      </c>
      <c r="P202" s="175">
        <v>1</v>
      </c>
      <c r="Q202" s="175"/>
      <c r="R202" s="175"/>
      <c r="S202" s="175"/>
      <c r="T202" s="175">
        <v>165</v>
      </c>
      <c r="U202" s="175"/>
      <c r="V202" s="175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</row>
    <row r="203" spans="1:55" s="65" customFormat="1" ht="38.25">
      <c r="A203" s="175">
        <v>169</v>
      </c>
      <c r="B203" s="217">
        <v>43714</v>
      </c>
      <c r="C203" s="176" t="s">
        <v>94</v>
      </c>
      <c r="D203" s="215" t="s">
        <v>17</v>
      </c>
      <c r="E203" s="209" t="s">
        <v>226</v>
      </c>
      <c r="F203" s="209" t="s">
        <v>407</v>
      </c>
      <c r="G203" s="214">
        <v>4800000</v>
      </c>
      <c r="H203" s="214">
        <v>4776000</v>
      </c>
      <c r="I203" s="209" t="s">
        <v>18</v>
      </c>
      <c r="J203" s="12" t="s">
        <v>107</v>
      </c>
      <c r="K203" s="15">
        <f t="shared" si="2"/>
        <v>24000</v>
      </c>
      <c r="L203" s="175"/>
      <c r="M203" s="175">
        <v>2</v>
      </c>
      <c r="N203" s="175">
        <v>0</v>
      </c>
      <c r="O203" s="175">
        <v>0</v>
      </c>
      <c r="P203" s="175">
        <v>0</v>
      </c>
      <c r="Q203" s="175"/>
      <c r="R203" s="175">
        <v>1</v>
      </c>
      <c r="S203" s="175"/>
      <c r="T203" s="175">
        <v>166</v>
      </c>
      <c r="U203" s="175" t="s">
        <v>210</v>
      </c>
      <c r="V203" s="175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</row>
    <row r="204" spans="1:55" s="65" customFormat="1" ht="38.25">
      <c r="A204" s="175">
        <v>170</v>
      </c>
      <c r="B204" s="217">
        <v>43710</v>
      </c>
      <c r="C204" s="176" t="s">
        <v>97</v>
      </c>
      <c r="D204" s="12" t="s">
        <v>102</v>
      </c>
      <c r="E204" s="209" t="s">
        <v>387</v>
      </c>
      <c r="F204" s="19" t="s">
        <v>299</v>
      </c>
      <c r="G204" s="214"/>
      <c r="H204" s="214">
        <v>0</v>
      </c>
      <c r="I204" s="209" t="s">
        <v>18</v>
      </c>
      <c r="J204" s="12" t="s">
        <v>19</v>
      </c>
      <c r="K204" s="15">
        <f aca="true" t="shared" si="3" ref="K204:K267">G204-H204</f>
        <v>0</v>
      </c>
      <c r="L204" s="175"/>
      <c r="M204" s="175">
        <v>1</v>
      </c>
      <c r="N204" s="175">
        <v>1</v>
      </c>
      <c r="O204" s="175">
        <v>0</v>
      </c>
      <c r="P204" s="175">
        <v>0</v>
      </c>
      <c r="Q204" s="175">
        <v>86600</v>
      </c>
      <c r="R204" s="175"/>
      <c r="S204" s="175"/>
      <c r="T204" s="175">
        <v>167</v>
      </c>
      <c r="U204" s="175"/>
      <c r="V204" s="175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</row>
    <row r="205" spans="1:55" s="65" customFormat="1" ht="51">
      <c r="A205" s="175">
        <v>171</v>
      </c>
      <c r="B205" s="217">
        <v>43710</v>
      </c>
      <c r="C205" s="169" t="s">
        <v>101</v>
      </c>
      <c r="D205" s="208" t="s">
        <v>245</v>
      </c>
      <c r="E205" s="209" t="s">
        <v>388</v>
      </c>
      <c r="F205" s="209" t="s">
        <v>240</v>
      </c>
      <c r="G205" s="214">
        <v>1242601</v>
      </c>
      <c r="H205" s="214">
        <v>1242601</v>
      </c>
      <c r="I205" s="209" t="s">
        <v>18</v>
      </c>
      <c r="J205" s="12" t="s">
        <v>118</v>
      </c>
      <c r="K205" s="15">
        <f t="shared" si="3"/>
        <v>0</v>
      </c>
      <c r="L205" s="175"/>
      <c r="M205" s="175">
        <v>1</v>
      </c>
      <c r="N205" s="175">
        <v>0</v>
      </c>
      <c r="O205" s="175">
        <v>1</v>
      </c>
      <c r="P205" s="175">
        <v>1</v>
      </c>
      <c r="Q205" s="175"/>
      <c r="R205" s="175"/>
      <c r="S205" s="175"/>
      <c r="T205" s="175">
        <v>168</v>
      </c>
      <c r="U205" s="175"/>
      <c r="V205" s="175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</row>
    <row r="206" spans="1:55" s="65" customFormat="1" ht="51">
      <c r="A206" s="175">
        <v>172</v>
      </c>
      <c r="B206" s="217">
        <v>43713</v>
      </c>
      <c r="C206" s="169" t="s">
        <v>101</v>
      </c>
      <c r="D206" s="215" t="s">
        <v>17</v>
      </c>
      <c r="E206" s="209" t="s">
        <v>372</v>
      </c>
      <c r="F206" s="209" t="s">
        <v>406</v>
      </c>
      <c r="G206" s="214">
        <v>1534278</v>
      </c>
      <c r="H206" s="214">
        <v>1534278</v>
      </c>
      <c r="I206" s="209" t="s">
        <v>18</v>
      </c>
      <c r="J206" s="12" t="s">
        <v>118</v>
      </c>
      <c r="K206" s="15">
        <f t="shared" si="3"/>
        <v>0</v>
      </c>
      <c r="L206" s="175"/>
      <c r="M206" s="175">
        <v>1</v>
      </c>
      <c r="N206" s="175">
        <v>0</v>
      </c>
      <c r="O206" s="175">
        <v>0</v>
      </c>
      <c r="P206" s="175">
        <v>0</v>
      </c>
      <c r="Q206" s="175"/>
      <c r="R206" s="175"/>
      <c r="S206" s="175"/>
      <c r="T206" s="175">
        <v>169</v>
      </c>
      <c r="U206" s="175"/>
      <c r="V206" s="175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</row>
    <row r="207" spans="1:55" s="65" customFormat="1" ht="51">
      <c r="A207" s="175">
        <v>173</v>
      </c>
      <c r="B207" s="217">
        <v>43713</v>
      </c>
      <c r="C207" s="169" t="s">
        <v>101</v>
      </c>
      <c r="D207" s="215" t="s">
        <v>17</v>
      </c>
      <c r="E207" s="209" t="s">
        <v>372</v>
      </c>
      <c r="F207" s="209" t="s">
        <v>406</v>
      </c>
      <c r="G207" s="214">
        <v>1999285</v>
      </c>
      <c r="H207" s="214">
        <v>1999285</v>
      </c>
      <c r="I207" s="209" t="s">
        <v>18</v>
      </c>
      <c r="J207" s="12" t="s">
        <v>118</v>
      </c>
      <c r="K207" s="15">
        <f t="shared" si="3"/>
        <v>0</v>
      </c>
      <c r="L207" s="175"/>
      <c r="M207" s="175">
        <v>1</v>
      </c>
      <c r="N207" s="175">
        <v>0</v>
      </c>
      <c r="O207" s="175">
        <v>0</v>
      </c>
      <c r="P207" s="175">
        <v>0</v>
      </c>
      <c r="Q207" s="175"/>
      <c r="R207" s="175"/>
      <c r="S207" s="175"/>
      <c r="T207" s="175">
        <v>170</v>
      </c>
      <c r="U207" s="175"/>
      <c r="V207" s="175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</row>
    <row r="208" spans="1:55" s="65" customFormat="1" ht="51">
      <c r="A208" s="175">
        <v>174</v>
      </c>
      <c r="B208" s="217">
        <v>43713</v>
      </c>
      <c r="C208" s="169" t="s">
        <v>101</v>
      </c>
      <c r="D208" s="215" t="s">
        <v>17</v>
      </c>
      <c r="E208" s="209" t="s">
        <v>372</v>
      </c>
      <c r="F208" s="209" t="s">
        <v>406</v>
      </c>
      <c r="G208" s="214">
        <v>1333501</v>
      </c>
      <c r="H208" s="214">
        <v>1333501</v>
      </c>
      <c r="I208" s="209" t="s">
        <v>18</v>
      </c>
      <c r="J208" s="12" t="s">
        <v>118</v>
      </c>
      <c r="K208" s="15">
        <f t="shared" si="3"/>
        <v>0</v>
      </c>
      <c r="L208" s="175"/>
      <c r="M208" s="175">
        <v>1</v>
      </c>
      <c r="N208" s="175">
        <v>0</v>
      </c>
      <c r="O208" s="175">
        <v>0</v>
      </c>
      <c r="P208" s="175">
        <v>0</v>
      </c>
      <c r="Q208" s="175"/>
      <c r="R208" s="175"/>
      <c r="S208" s="175"/>
      <c r="T208" s="175">
        <v>171</v>
      </c>
      <c r="U208" s="175"/>
      <c r="V208" s="175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</row>
    <row r="209" spans="1:55" s="65" customFormat="1" ht="25.5">
      <c r="A209" s="175">
        <v>175</v>
      </c>
      <c r="B209" s="217">
        <v>43717</v>
      </c>
      <c r="C209" s="176" t="s">
        <v>94</v>
      </c>
      <c r="D209" s="215" t="s">
        <v>17</v>
      </c>
      <c r="E209" s="209" t="s">
        <v>379</v>
      </c>
      <c r="F209" s="209" t="s">
        <v>96</v>
      </c>
      <c r="G209" s="214"/>
      <c r="H209" s="214">
        <v>0</v>
      </c>
      <c r="I209" s="209" t="s">
        <v>18</v>
      </c>
      <c r="J209" s="160" t="s">
        <v>96</v>
      </c>
      <c r="K209" s="15">
        <f t="shared" si="3"/>
        <v>0</v>
      </c>
      <c r="L209" s="175"/>
      <c r="M209" s="175"/>
      <c r="N209" s="175"/>
      <c r="O209" s="175"/>
      <c r="P209" s="175"/>
      <c r="Q209" s="175">
        <v>450000</v>
      </c>
      <c r="R209" s="175"/>
      <c r="S209" s="175"/>
      <c r="T209" s="175">
        <v>172</v>
      </c>
      <c r="U209" s="175"/>
      <c r="V209" s="175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</row>
    <row r="210" spans="1:55" s="65" customFormat="1" ht="25.5">
      <c r="A210" s="175">
        <v>176</v>
      </c>
      <c r="B210" s="217">
        <v>43720</v>
      </c>
      <c r="C210" s="176" t="s">
        <v>94</v>
      </c>
      <c r="D210" s="208" t="s">
        <v>17</v>
      </c>
      <c r="E210" s="209" t="s">
        <v>389</v>
      </c>
      <c r="F210" s="209" t="s">
        <v>408</v>
      </c>
      <c r="G210" s="214">
        <v>57744</v>
      </c>
      <c r="H210" s="214">
        <v>42911.28</v>
      </c>
      <c r="I210" s="209" t="s">
        <v>18</v>
      </c>
      <c r="J210" s="208" t="s">
        <v>17</v>
      </c>
      <c r="K210" s="15">
        <f t="shared" si="3"/>
        <v>14832.720000000001</v>
      </c>
      <c r="L210" s="175"/>
      <c r="M210" s="175">
        <v>2</v>
      </c>
      <c r="N210" s="175">
        <v>0</v>
      </c>
      <c r="O210" s="175">
        <v>0</v>
      </c>
      <c r="P210" s="175">
        <v>0</v>
      </c>
      <c r="Q210" s="175"/>
      <c r="R210" s="175"/>
      <c r="S210" s="175"/>
      <c r="T210" s="175">
        <v>173</v>
      </c>
      <c r="U210" s="175"/>
      <c r="V210" s="175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</row>
    <row r="211" spans="1:55" s="65" customFormat="1" ht="25.5">
      <c r="A211" s="175">
        <v>177</v>
      </c>
      <c r="B211" s="217">
        <v>43719</v>
      </c>
      <c r="C211" s="176" t="s">
        <v>94</v>
      </c>
      <c r="D211" s="215" t="s">
        <v>17</v>
      </c>
      <c r="E211" s="209" t="s">
        <v>389</v>
      </c>
      <c r="F211" s="209" t="s">
        <v>408</v>
      </c>
      <c r="G211" s="214">
        <v>244558.2</v>
      </c>
      <c r="H211" s="214">
        <v>244558.2</v>
      </c>
      <c r="I211" s="209" t="s">
        <v>18</v>
      </c>
      <c r="J211" s="12" t="s">
        <v>118</v>
      </c>
      <c r="K211" s="15">
        <f t="shared" si="3"/>
        <v>0</v>
      </c>
      <c r="L211" s="175"/>
      <c r="M211" s="175">
        <v>1</v>
      </c>
      <c r="N211" s="175">
        <v>0</v>
      </c>
      <c r="O211" s="175">
        <v>0</v>
      </c>
      <c r="P211" s="175">
        <v>0</v>
      </c>
      <c r="Q211" s="175"/>
      <c r="R211" s="175"/>
      <c r="S211" s="175"/>
      <c r="T211" s="175">
        <v>174</v>
      </c>
      <c r="U211" s="175"/>
      <c r="V211" s="175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</row>
    <row r="212" spans="1:55" s="65" customFormat="1" ht="25.5">
      <c r="A212" s="175">
        <v>178</v>
      </c>
      <c r="B212" s="217">
        <v>43720</v>
      </c>
      <c r="C212" s="176" t="s">
        <v>94</v>
      </c>
      <c r="D212" s="215" t="s">
        <v>17</v>
      </c>
      <c r="E212" s="209" t="s">
        <v>389</v>
      </c>
      <c r="F212" s="209" t="s">
        <v>408</v>
      </c>
      <c r="G212" s="214">
        <v>1198147.8</v>
      </c>
      <c r="H212" s="214">
        <v>968367.26</v>
      </c>
      <c r="I212" s="209" t="s">
        <v>18</v>
      </c>
      <c r="J212" s="215" t="s">
        <v>17</v>
      </c>
      <c r="K212" s="15">
        <f t="shared" si="3"/>
        <v>229780.54000000004</v>
      </c>
      <c r="L212" s="175"/>
      <c r="M212" s="175">
        <v>2</v>
      </c>
      <c r="N212" s="175">
        <v>0</v>
      </c>
      <c r="O212" s="175">
        <v>0</v>
      </c>
      <c r="P212" s="175">
        <v>0</v>
      </c>
      <c r="Q212" s="175"/>
      <c r="R212" s="175"/>
      <c r="S212" s="175"/>
      <c r="T212" s="175">
        <v>175</v>
      </c>
      <c r="U212" s="175"/>
      <c r="V212" s="175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</row>
    <row r="213" spans="1:55" s="65" customFormat="1" ht="25.5">
      <c r="A213" s="175">
        <v>179</v>
      </c>
      <c r="B213" s="217">
        <v>43721</v>
      </c>
      <c r="C213" s="209" t="s">
        <v>383</v>
      </c>
      <c r="D213" s="12" t="s">
        <v>102</v>
      </c>
      <c r="E213" s="209" t="s">
        <v>384</v>
      </c>
      <c r="F213" s="209" t="s">
        <v>409</v>
      </c>
      <c r="G213" s="214">
        <v>300000</v>
      </c>
      <c r="H213" s="214">
        <v>236000</v>
      </c>
      <c r="I213" s="209" t="s">
        <v>18</v>
      </c>
      <c r="J213" s="208" t="s">
        <v>21</v>
      </c>
      <c r="K213" s="15">
        <f t="shared" si="3"/>
        <v>64000</v>
      </c>
      <c r="L213" s="175"/>
      <c r="M213" s="175">
        <v>6</v>
      </c>
      <c r="N213" s="175">
        <v>0</v>
      </c>
      <c r="O213" s="175">
        <v>0</v>
      </c>
      <c r="P213" s="175">
        <v>0</v>
      </c>
      <c r="Q213" s="175"/>
      <c r="R213" s="175"/>
      <c r="S213" s="175"/>
      <c r="T213" s="175">
        <v>176</v>
      </c>
      <c r="U213" s="175"/>
      <c r="V213" s="175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</row>
    <row r="214" spans="1:55" s="65" customFormat="1" ht="25.5">
      <c r="A214" s="175">
        <v>180</v>
      </c>
      <c r="B214" s="217">
        <v>43721</v>
      </c>
      <c r="C214" s="176" t="s">
        <v>94</v>
      </c>
      <c r="D214" s="12" t="s">
        <v>102</v>
      </c>
      <c r="E214" s="209" t="s">
        <v>390</v>
      </c>
      <c r="F214" s="209" t="s">
        <v>256</v>
      </c>
      <c r="G214" s="214">
        <v>81566</v>
      </c>
      <c r="H214" s="214">
        <v>81566</v>
      </c>
      <c r="I214" s="209" t="s">
        <v>18</v>
      </c>
      <c r="J214" s="12" t="s">
        <v>118</v>
      </c>
      <c r="K214" s="15">
        <f t="shared" si="3"/>
        <v>0</v>
      </c>
      <c r="L214" s="175"/>
      <c r="M214" s="175">
        <v>1</v>
      </c>
      <c r="N214" s="175">
        <v>0</v>
      </c>
      <c r="O214" s="175">
        <v>0</v>
      </c>
      <c r="P214" s="175">
        <v>0</v>
      </c>
      <c r="Q214" s="175"/>
      <c r="R214" s="175"/>
      <c r="S214" s="175"/>
      <c r="T214" s="175">
        <v>177</v>
      </c>
      <c r="U214" s="175"/>
      <c r="V214" s="175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</row>
    <row r="215" spans="1:55" s="65" customFormat="1" ht="25.5">
      <c r="A215" s="175">
        <v>181</v>
      </c>
      <c r="B215" s="217">
        <v>43725</v>
      </c>
      <c r="C215" s="209" t="s">
        <v>97</v>
      </c>
      <c r="D215" s="215" t="s">
        <v>17</v>
      </c>
      <c r="E215" s="209" t="s">
        <v>389</v>
      </c>
      <c r="F215" s="209" t="s">
        <v>410</v>
      </c>
      <c r="G215" s="214">
        <v>723057</v>
      </c>
      <c r="H215" s="214">
        <v>634034.71</v>
      </c>
      <c r="I215" s="209" t="s">
        <v>18</v>
      </c>
      <c r="J215" s="215" t="s">
        <v>17</v>
      </c>
      <c r="K215" s="15">
        <f t="shared" si="3"/>
        <v>89022.29000000004</v>
      </c>
      <c r="L215" s="175"/>
      <c r="M215" s="175">
        <v>3</v>
      </c>
      <c r="N215" s="175">
        <v>0</v>
      </c>
      <c r="O215" s="175">
        <v>0</v>
      </c>
      <c r="P215" s="175">
        <v>0</v>
      </c>
      <c r="Q215" s="175"/>
      <c r="R215" s="175"/>
      <c r="S215" s="175"/>
      <c r="T215" s="175">
        <v>178</v>
      </c>
      <c r="U215" s="175"/>
      <c r="V215" s="175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</row>
    <row r="216" spans="1:55" s="65" customFormat="1" ht="25.5">
      <c r="A216" s="175">
        <v>182</v>
      </c>
      <c r="B216" s="217">
        <v>43725</v>
      </c>
      <c r="C216" s="176" t="s">
        <v>94</v>
      </c>
      <c r="D216" s="12" t="s">
        <v>102</v>
      </c>
      <c r="E216" s="209" t="s">
        <v>391</v>
      </c>
      <c r="F216" s="209" t="s">
        <v>149</v>
      </c>
      <c r="G216" s="214">
        <v>299790</v>
      </c>
      <c r="H216" s="214">
        <v>299790</v>
      </c>
      <c r="I216" s="209" t="s">
        <v>18</v>
      </c>
      <c r="J216" s="12" t="s">
        <v>118</v>
      </c>
      <c r="K216" s="15">
        <f t="shared" si="3"/>
        <v>0</v>
      </c>
      <c r="L216" s="175"/>
      <c r="M216" s="175">
        <v>1</v>
      </c>
      <c r="N216" s="175">
        <v>0</v>
      </c>
      <c r="O216" s="175">
        <v>1</v>
      </c>
      <c r="P216" s="175">
        <v>1</v>
      </c>
      <c r="Q216" s="175"/>
      <c r="R216" s="175"/>
      <c r="S216" s="175"/>
      <c r="T216" s="175">
        <v>179</v>
      </c>
      <c r="U216" s="175"/>
      <c r="V216" s="175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</row>
    <row r="217" spans="1:55" s="65" customFormat="1" ht="38.25">
      <c r="A217" s="175">
        <v>183</v>
      </c>
      <c r="B217" s="217">
        <v>43733</v>
      </c>
      <c r="C217" s="209" t="s">
        <v>97</v>
      </c>
      <c r="D217" s="12" t="s">
        <v>102</v>
      </c>
      <c r="E217" s="209" t="s">
        <v>392</v>
      </c>
      <c r="F217" s="209" t="s">
        <v>341</v>
      </c>
      <c r="G217" s="214">
        <v>93778.85</v>
      </c>
      <c r="H217" s="214">
        <v>46500</v>
      </c>
      <c r="I217" s="209" t="s">
        <v>18</v>
      </c>
      <c r="J217" s="208" t="s">
        <v>21</v>
      </c>
      <c r="K217" s="15">
        <f t="shared" si="3"/>
        <v>47278.850000000006</v>
      </c>
      <c r="L217" s="175"/>
      <c r="M217" s="175">
        <v>9</v>
      </c>
      <c r="N217" s="175">
        <v>2</v>
      </c>
      <c r="O217" s="175">
        <v>0</v>
      </c>
      <c r="P217" s="175">
        <v>0</v>
      </c>
      <c r="Q217" s="175"/>
      <c r="R217" s="175"/>
      <c r="S217" s="175"/>
      <c r="T217" s="175">
        <v>180</v>
      </c>
      <c r="U217" s="175"/>
      <c r="V217" s="175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</row>
    <row r="218" spans="1:55" s="65" customFormat="1" ht="38.25">
      <c r="A218" s="175">
        <v>184</v>
      </c>
      <c r="B218" s="217">
        <v>43728</v>
      </c>
      <c r="C218" s="176" t="s">
        <v>97</v>
      </c>
      <c r="D218" s="208" t="s">
        <v>17</v>
      </c>
      <c r="E218" s="209" t="s">
        <v>387</v>
      </c>
      <c r="F218" s="209" t="s">
        <v>411</v>
      </c>
      <c r="G218" s="214">
        <v>86600</v>
      </c>
      <c r="H218" s="214">
        <v>68201</v>
      </c>
      <c r="I218" s="209" t="s">
        <v>18</v>
      </c>
      <c r="J218" s="208" t="s">
        <v>245</v>
      </c>
      <c r="K218" s="15">
        <f t="shared" si="3"/>
        <v>18399</v>
      </c>
      <c r="L218" s="175"/>
      <c r="M218" s="175">
        <v>2</v>
      </c>
      <c r="N218" s="175">
        <v>0</v>
      </c>
      <c r="O218" s="175">
        <v>0</v>
      </c>
      <c r="P218" s="175">
        <v>0</v>
      </c>
      <c r="Q218" s="175"/>
      <c r="R218" s="175">
        <v>1</v>
      </c>
      <c r="S218" s="175"/>
      <c r="T218" s="175">
        <v>181</v>
      </c>
      <c r="U218" s="175" t="s">
        <v>210</v>
      </c>
      <c r="V218" s="175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</row>
    <row r="219" spans="1:55" s="65" customFormat="1" ht="25.5">
      <c r="A219" s="175">
        <v>185</v>
      </c>
      <c r="B219" s="217">
        <v>43732</v>
      </c>
      <c r="C219" s="209" t="s">
        <v>383</v>
      </c>
      <c r="D219" s="12" t="s">
        <v>102</v>
      </c>
      <c r="E219" s="209" t="s">
        <v>393</v>
      </c>
      <c r="F219" s="209" t="s">
        <v>412</v>
      </c>
      <c r="G219" s="214">
        <v>105000</v>
      </c>
      <c r="H219" s="214">
        <v>52225</v>
      </c>
      <c r="I219" s="209" t="s">
        <v>18</v>
      </c>
      <c r="J219" s="208" t="s">
        <v>21</v>
      </c>
      <c r="K219" s="15">
        <f t="shared" si="3"/>
        <v>52775</v>
      </c>
      <c r="L219" s="175"/>
      <c r="M219" s="175">
        <v>3</v>
      </c>
      <c r="N219" s="175">
        <v>0</v>
      </c>
      <c r="O219" s="175">
        <v>0</v>
      </c>
      <c r="P219" s="175">
        <v>0</v>
      </c>
      <c r="Q219" s="175"/>
      <c r="R219" s="175"/>
      <c r="S219" s="175"/>
      <c r="T219" s="175">
        <v>182</v>
      </c>
      <c r="U219" s="175"/>
      <c r="V219" s="175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</row>
    <row r="220" spans="1:55" s="65" customFormat="1" ht="38.25">
      <c r="A220" s="175">
        <v>186</v>
      </c>
      <c r="B220" s="217">
        <v>43733</v>
      </c>
      <c r="C220" s="176" t="s">
        <v>94</v>
      </c>
      <c r="D220" s="215" t="s">
        <v>17</v>
      </c>
      <c r="E220" s="209" t="s">
        <v>379</v>
      </c>
      <c r="F220" s="209" t="s">
        <v>413</v>
      </c>
      <c r="G220" s="214">
        <v>450000</v>
      </c>
      <c r="H220" s="214">
        <v>403630.18</v>
      </c>
      <c r="I220" s="209" t="s">
        <v>18</v>
      </c>
      <c r="J220" s="208" t="s">
        <v>414</v>
      </c>
      <c r="K220" s="15">
        <f t="shared" si="3"/>
        <v>46369.82000000001</v>
      </c>
      <c r="L220" s="175"/>
      <c r="M220" s="175">
        <v>2</v>
      </c>
      <c r="N220" s="175">
        <v>1</v>
      </c>
      <c r="O220" s="175">
        <v>0</v>
      </c>
      <c r="P220" s="175">
        <v>0</v>
      </c>
      <c r="Q220" s="175"/>
      <c r="R220" s="175"/>
      <c r="S220" s="175"/>
      <c r="T220" s="175">
        <v>183</v>
      </c>
      <c r="U220" s="175"/>
      <c r="V220" s="175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</row>
    <row r="221" spans="1:55" s="65" customFormat="1" ht="51">
      <c r="A221" s="175">
        <v>187</v>
      </c>
      <c r="B221" s="217">
        <v>43733</v>
      </c>
      <c r="C221" s="169" t="s">
        <v>101</v>
      </c>
      <c r="D221" s="12" t="s">
        <v>102</v>
      </c>
      <c r="E221" s="209" t="s">
        <v>321</v>
      </c>
      <c r="F221" s="209" t="s">
        <v>240</v>
      </c>
      <c r="G221" s="214">
        <v>524881</v>
      </c>
      <c r="H221" s="214">
        <v>524881</v>
      </c>
      <c r="I221" s="209" t="s">
        <v>18</v>
      </c>
      <c r="J221" s="12" t="s">
        <v>118</v>
      </c>
      <c r="K221" s="15">
        <f t="shared" si="3"/>
        <v>0</v>
      </c>
      <c r="L221" s="175"/>
      <c r="M221" s="175">
        <v>1</v>
      </c>
      <c r="N221" s="175">
        <v>0</v>
      </c>
      <c r="O221" s="175">
        <v>1</v>
      </c>
      <c r="P221" s="175">
        <v>1</v>
      </c>
      <c r="Q221" s="175"/>
      <c r="R221" s="175"/>
      <c r="S221" s="175"/>
      <c r="T221" s="175">
        <v>184</v>
      </c>
      <c r="U221" s="175"/>
      <c r="V221" s="175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</row>
    <row r="222" spans="1:55" s="65" customFormat="1" ht="25.5">
      <c r="A222" s="175">
        <v>188</v>
      </c>
      <c r="B222" s="217">
        <v>43740</v>
      </c>
      <c r="C222" s="176" t="s">
        <v>97</v>
      </c>
      <c r="D222" s="215" t="s">
        <v>17</v>
      </c>
      <c r="E222" s="209" t="s">
        <v>416</v>
      </c>
      <c r="F222" s="209" t="s">
        <v>339</v>
      </c>
      <c r="G222" s="214">
        <v>7000</v>
      </c>
      <c r="H222" s="214">
        <v>7000</v>
      </c>
      <c r="I222" s="209"/>
      <c r="J222" s="174" t="s">
        <v>132</v>
      </c>
      <c r="K222" s="15">
        <f t="shared" si="3"/>
        <v>0</v>
      </c>
      <c r="L222" s="175"/>
      <c r="M222" s="175">
        <v>1</v>
      </c>
      <c r="N222" s="175">
        <v>0</v>
      </c>
      <c r="O222" s="175">
        <v>1</v>
      </c>
      <c r="P222" s="175">
        <v>1</v>
      </c>
      <c r="Q222" s="175"/>
      <c r="R222" s="175"/>
      <c r="S222" s="175"/>
      <c r="T222" s="175">
        <v>185</v>
      </c>
      <c r="U222" s="175"/>
      <c r="V222" s="175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</row>
    <row r="223" spans="1:55" s="65" customFormat="1" ht="25.5">
      <c r="A223" s="175">
        <v>189</v>
      </c>
      <c r="B223" s="217">
        <v>43741</v>
      </c>
      <c r="C223" s="176" t="s">
        <v>97</v>
      </c>
      <c r="D223" s="12" t="s">
        <v>102</v>
      </c>
      <c r="E223" s="209" t="s">
        <v>417</v>
      </c>
      <c r="F223" s="209" t="s">
        <v>481</v>
      </c>
      <c r="G223" s="214">
        <v>25000</v>
      </c>
      <c r="H223" s="214">
        <v>22750</v>
      </c>
      <c r="I223" s="209" t="s">
        <v>18</v>
      </c>
      <c r="J223" s="174"/>
      <c r="K223" s="15">
        <f t="shared" si="3"/>
        <v>2250</v>
      </c>
      <c r="L223" s="175"/>
      <c r="M223" s="175">
        <v>3</v>
      </c>
      <c r="N223" s="175">
        <v>0</v>
      </c>
      <c r="O223" s="175">
        <v>1</v>
      </c>
      <c r="P223" s="175">
        <v>1</v>
      </c>
      <c r="Q223" s="175"/>
      <c r="R223" s="175">
        <v>1</v>
      </c>
      <c r="S223" s="175"/>
      <c r="T223" s="175">
        <v>186</v>
      </c>
      <c r="U223" s="175"/>
      <c r="V223" s="175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</row>
    <row r="224" spans="1:55" s="65" customFormat="1" ht="51">
      <c r="A224" s="175">
        <v>190</v>
      </c>
      <c r="B224" s="217">
        <v>43741</v>
      </c>
      <c r="C224" s="169" t="s">
        <v>101</v>
      </c>
      <c r="D224" s="215" t="s">
        <v>17</v>
      </c>
      <c r="E224" s="209" t="s">
        <v>140</v>
      </c>
      <c r="F224" s="209" t="s">
        <v>96</v>
      </c>
      <c r="G224" s="214"/>
      <c r="H224" s="214">
        <v>0</v>
      </c>
      <c r="I224" s="209" t="s">
        <v>18</v>
      </c>
      <c r="J224" s="174"/>
      <c r="K224" s="15">
        <f t="shared" si="3"/>
        <v>0</v>
      </c>
      <c r="L224" s="175"/>
      <c r="M224" s="175">
        <v>0</v>
      </c>
      <c r="N224" s="175">
        <v>0</v>
      </c>
      <c r="O224" s="175">
        <v>0</v>
      </c>
      <c r="P224" s="175">
        <v>0</v>
      </c>
      <c r="Q224" s="214">
        <v>451147.5</v>
      </c>
      <c r="R224" s="175"/>
      <c r="S224" s="175"/>
      <c r="T224" s="175">
        <v>187</v>
      </c>
      <c r="U224" s="175"/>
      <c r="V224" s="175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</row>
    <row r="225" spans="1:55" s="65" customFormat="1" ht="25.5">
      <c r="A225" s="175">
        <v>191</v>
      </c>
      <c r="B225" s="217">
        <v>43746</v>
      </c>
      <c r="C225" s="176" t="s">
        <v>94</v>
      </c>
      <c r="D225" s="12" t="s">
        <v>102</v>
      </c>
      <c r="E225" s="209" t="s">
        <v>182</v>
      </c>
      <c r="F225" s="209" t="s">
        <v>468</v>
      </c>
      <c r="G225" s="214">
        <v>488817.31</v>
      </c>
      <c r="H225" s="214">
        <v>422826.92</v>
      </c>
      <c r="I225" s="209" t="s">
        <v>18</v>
      </c>
      <c r="J225" s="174"/>
      <c r="K225" s="15">
        <f t="shared" si="3"/>
        <v>65990.39000000001</v>
      </c>
      <c r="L225" s="175"/>
      <c r="M225" s="175">
        <v>2</v>
      </c>
      <c r="N225" s="175">
        <v>0</v>
      </c>
      <c r="O225" s="175">
        <v>0</v>
      </c>
      <c r="P225" s="175">
        <v>0</v>
      </c>
      <c r="Q225" s="175"/>
      <c r="R225" s="175">
        <v>1</v>
      </c>
      <c r="S225" s="175"/>
      <c r="T225" s="175">
        <v>188</v>
      </c>
      <c r="U225" s="175"/>
      <c r="V225" s="175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</row>
    <row r="226" spans="1:55" s="65" customFormat="1" ht="38.25">
      <c r="A226" s="175">
        <v>192</v>
      </c>
      <c r="B226" s="217">
        <v>43745</v>
      </c>
      <c r="C226" s="176" t="s">
        <v>97</v>
      </c>
      <c r="D226" s="12" t="s">
        <v>102</v>
      </c>
      <c r="E226" s="209" t="s">
        <v>418</v>
      </c>
      <c r="F226" s="209" t="s">
        <v>339</v>
      </c>
      <c r="G226" s="214">
        <v>5333.34</v>
      </c>
      <c r="H226" s="214">
        <v>5333.34</v>
      </c>
      <c r="I226" s="209" t="s">
        <v>18</v>
      </c>
      <c r="J226" s="174" t="s">
        <v>132</v>
      </c>
      <c r="K226" s="15">
        <f t="shared" si="3"/>
        <v>0</v>
      </c>
      <c r="L226" s="175"/>
      <c r="M226" s="175">
        <v>1</v>
      </c>
      <c r="N226" s="175">
        <v>0</v>
      </c>
      <c r="O226" s="175">
        <v>1</v>
      </c>
      <c r="P226" s="175">
        <v>1</v>
      </c>
      <c r="Q226" s="175"/>
      <c r="R226" s="175"/>
      <c r="S226" s="175"/>
      <c r="T226" s="175">
        <v>189</v>
      </c>
      <c r="U226" s="175"/>
      <c r="V226" s="175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</row>
    <row r="227" spans="1:55" s="65" customFormat="1" ht="25.5">
      <c r="A227" s="175">
        <v>193</v>
      </c>
      <c r="B227" s="217">
        <v>43746</v>
      </c>
      <c r="C227" s="176" t="s">
        <v>94</v>
      </c>
      <c r="D227" s="12" t="s">
        <v>102</v>
      </c>
      <c r="E227" s="209" t="s">
        <v>182</v>
      </c>
      <c r="F227" s="209" t="s">
        <v>287</v>
      </c>
      <c r="G227" s="214">
        <v>81476.98</v>
      </c>
      <c r="H227" s="214">
        <v>74143.96</v>
      </c>
      <c r="I227" s="209" t="s">
        <v>18</v>
      </c>
      <c r="J227" s="174"/>
      <c r="K227" s="15">
        <f t="shared" si="3"/>
        <v>7333.0199999999895</v>
      </c>
      <c r="L227" s="175"/>
      <c r="M227" s="175">
        <v>2</v>
      </c>
      <c r="N227" s="175">
        <v>0</v>
      </c>
      <c r="O227" s="175">
        <v>0</v>
      </c>
      <c r="P227" s="175">
        <v>0</v>
      </c>
      <c r="Q227" s="175"/>
      <c r="R227" s="175"/>
      <c r="S227" s="175"/>
      <c r="T227" s="175">
        <v>190</v>
      </c>
      <c r="U227" s="175"/>
      <c r="V227" s="175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</row>
    <row r="228" spans="1:55" s="65" customFormat="1" ht="51">
      <c r="A228" s="175">
        <v>194</v>
      </c>
      <c r="B228" s="217">
        <v>43745</v>
      </c>
      <c r="C228" s="169" t="s">
        <v>101</v>
      </c>
      <c r="D228" s="12" t="s">
        <v>102</v>
      </c>
      <c r="E228" s="209" t="s">
        <v>419</v>
      </c>
      <c r="F228" s="209" t="s">
        <v>96</v>
      </c>
      <c r="G228" s="214"/>
      <c r="H228" s="214">
        <v>0</v>
      </c>
      <c r="I228" s="209" t="s">
        <v>18</v>
      </c>
      <c r="J228" s="174"/>
      <c r="K228" s="15">
        <f t="shared" si="3"/>
        <v>0</v>
      </c>
      <c r="L228" s="175"/>
      <c r="M228" s="175">
        <v>0</v>
      </c>
      <c r="N228" s="175">
        <v>0</v>
      </c>
      <c r="O228" s="175">
        <v>0</v>
      </c>
      <c r="P228" s="175">
        <v>0</v>
      </c>
      <c r="Q228" s="214">
        <v>696463</v>
      </c>
      <c r="R228" s="175"/>
      <c r="S228" s="175"/>
      <c r="T228" s="175">
        <v>191</v>
      </c>
      <c r="U228" s="175"/>
      <c r="V228" s="175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</row>
    <row r="229" spans="1:55" s="65" customFormat="1" ht="51">
      <c r="A229" s="175">
        <v>195</v>
      </c>
      <c r="B229" s="217">
        <v>43745</v>
      </c>
      <c r="C229" s="169" t="s">
        <v>101</v>
      </c>
      <c r="D229" s="215" t="s">
        <v>17</v>
      </c>
      <c r="E229" s="209" t="s">
        <v>372</v>
      </c>
      <c r="F229" s="209" t="s">
        <v>240</v>
      </c>
      <c r="G229" s="214">
        <v>1496812</v>
      </c>
      <c r="H229" s="214">
        <v>1496812</v>
      </c>
      <c r="I229" s="209" t="s">
        <v>18</v>
      </c>
      <c r="J229" s="174" t="s">
        <v>132</v>
      </c>
      <c r="K229" s="15">
        <f t="shared" si="3"/>
        <v>0</v>
      </c>
      <c r="L229" s="175"/>
      <c r="M229" s="175">
        <v>1</v>
      </c>
      <c r="N229" s="175">
        <v>0</v>
      </c>
      <c r="O229" s="175">
        <v>1</v>
      </c>
      <c r="P229" s="175">
        <v>1</v>
      </c>
      <c r="Q229" s="175"/>
      <c r="R229" s="175"/>
      <c r="S229" s="175"/>
      <c r="T229" s="175">
        <v>192</v>
      </c>
      <c r="U229" s="175"/>
      <c r="V229" s="175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</row>
    <row r="230" spans="1:55" s="65" customFormat="1" ht="51">
      <c r="A230" s="175">
        <v>196</v>
      </c>
      <c r="B230" s="217">
        <v>43746</v>
      </c>
      <c r="C230" s="169" t="s">
        <v>101</v>
      </c>
      <c r="D230" s="12" t="s">
        <v>102</v>
      </c>
      <c r="E230" s="209" t="s">
        <v>420</v>
      </c>
      <c r="F230" s="209" t="s">
        <v>469</v>
      </c>
      <c r="G230" s="214">
        <v>837926</v>
      </c>
      <c r="H230" s="214">
        <v>749943.77</v>
      </c>
      <c r="I230" s="209" t="s">
        <v>18</v>
      </c>
      <c r="J230" s="174"/>
      <c r="K230" s="15">
        <f t="shared" si="3"/>
        <v>87982.22999999998</v>
      </c>
      <c r="L230" s="175"/>
      <c r="M230" s="175">
        <v>3</v>
      </c>
      <c r="N230" s="175">
        <v>0</v>
      </c>
      <c r="O230" s="175">
        <v>0</v>
      </c>
      <c r="P230" s="175">
        <v>0</v>
      </c>
      <c r="Q230" s="175"/>
      <c r="R230" s="175"/>
      <c r="S230" s="175"/>
      <c r="T230" s="175">
        <v>193</v>
      </c>
      <c r="U230" s="175"/>
      <c r="V230" s="175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</row>
    <row r="231" spans="1:55" s="65" customFormat="1" ht="51">
      <c r="A231" s="175">
        <v>197</v>
      </c>
      <c r="B231" s="217">
        <v>43747</v>
      </c>
      <c r="C231" s="176" t="s">
        <v>94</v>
      </c>
      <c r="D231" s="12" t="s">
        <v>102</v>
      </c>
      <c r="E231" s="209" t="s">
        <v>182</v>
      </c>
      <c r="F231" s="209" t="s">
        <v>471</v>
      </c>
      <c r="G231" s="214">
        <v>29991.99</v>
      </c>
      <c r="H231" s="214">
        <v>29991.99</v>
      </c>
      <c r="I231" s="209" t="s">
        <v>18</v>
      </c>
      <c r="J231" s="174" t="s">
        <v>470</v>
      </c>
      <c r="K231" s="15">
        <f t="shared" si="3"/>
        <v>0</v>
      </c>
      <c r="L231" s="175"/>
      <c r="M231" s="175">
        <v>2</v>
      </c>
      <c r="N231" s="175">
        <v>0</v>
      </c>
      <c r="O231" s="175">
        <v>1</v>
      </c>
      <c r="P231" s="175">
        <v>1</v>
      </c>
      <c r="Q231" s="175"/>
      <c r="R231" s="175"/>
      <c r="S231" s="175"/>
      <c r="T231" s="175">
        <v>194</v>
      </c>
      <c r="U231" s="175"/>
      <c r="V231" s="175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</row>
    <row r="232" spans="1:55" s="65" customFormat="1" ht="25.5">
      <c r="A232" s="175">
        <v>198</v>
      </c>
      <c r="B232" s="217">
        <v>43747</v>
      </c>
      <c r="C232" s="209" t="s">
        <v>421</v>
      </c>
      <c r="D232" s="12" t="s">
        <v>102</v>
      </c>
      <c r="E232" s="209" t="s">
        <v>422</v>
      </c>
      <c r="F232" s="209" t="s">
        <v>472</v>
      </c>
      <c r="G232" s="214">
        <v>97245</v>
      </c>
      <c r="H232" s="214">
        <v>97245</v>
      </c>
      <c r="I232" s="209" t="s">
        <v>18</v>
      </c>
      <c r="J232" s="175" t="s">
        <v>132</v>
      </c>
      <c r="K232" s="15">
        <f t="shared" si="3"/>
        <v>0</v>
      </c>
      <c r="L232" s="175"/>
      <c r="M232" s="175">
        <v>1</v>
      </c>
      <c r="N232" s="175">
        <v>0</v>
      </c>
      <c r="O232" s="175">
        <v>0</v>
      </c>
      <c r="P232" s="175">
        <v>0</v>
      </c>
      <c r="Q232" s="175"/>
      <c r="R232" s="175"/>
      <c r="S232" s="175"/>
      <c r="T232" s="175">
        <v>195</v>
      </c>
      <c r="U232" s="175"/>
      <c r="V232" s="175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</row>
    <row r="233" spans="1:55" s="65" customFormat="1" ht="38.25">
      <c r="A233" s="175">
        <v>199</v>
      </c>
      <c r="B233" s="217">
        <v>43749</v>
      </c>
      <c r="C233" s="209" t="s">
        <v>421</v>
      </c>
      <c r="D233" s="12" t="s">
        <v>102</v>
      </c>
      <c r="E233" s="209" t="s">
        <v>422</v>
      </c>
      <c r="F233" s="209" t="s">
        <v>472</v>
      </c>
      <c r="G233" s="214">
        <v>152000</v>
      </c>
      <c r="H233" s="214">
        <v>88440</v>
      </c>
      <c r="I233" s="209" t="s">
        <v>18</v>
      </c>
      <c r="J233" s="12" t="s">
        <v>102</v>
      </c>
      <c r="K233" s="15">
        <f t="shared" si="3"/>
        <v>63560</v>
      </c>
      <c r="L233" s="175"/>
      <c r="M233" s="175">
        <v>4</v>
      </c>
      <c r="N233" s="175">
        <v>0</v>
      </c>
      <c r="O233" s="175">
        <v>1</v>
      </c>
      <c r="P233" s="175">
        <v>1</v>
      </c>
      <c r="Q233" s="175"/>
      <c r="R233" s="175"/>
      <c r="S233" s="175"/>
      <c r="T233" s="175">
        <v>196</v>
      </c>
      <c r="U233" s="175"/>
      <c r="V233" s="175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</row>
    <row r="234" spans="1:55" s="65" customFormat="1" ht="38.25">
      <c r="A234" s="175">
        <v>200</v>
      </c>
      <c r="B234" s="217">
        <v>43749</v>
      </c>
      <c r="C234" s="209" t="s">
        <v>421</v>
      </c>
      <c r="D234" s="12" t="s">
        <v>102</v>
      </c>
      <c r="E234" s="209" t="s">
        <v>423</v>
      </c>
      <c r="F234" s="209" t="s">
        <v>472</v>
      </c>
      <c r="G234" s="214">
        <v>155000</v>
      </c>
      <c r="H234" s="214">
        <v>144925</v>
      </c>
      <c r="I234" s="209" t="s">
        <v>18</v>
      </c>
      <c r="J234" s="12" t="s">
        <v>102</v>
      </c>
      <c r="K234" s="15">
        <f t="shared" si="3"/>
        <v>10075</v>
      </c>
      <c r="L234" s="175"/>
      <c r="M234" s="175">
        <v>4</v>
      </c>
      <c r="N234" s="175">
        <v>0</v>
      </c>
      <c r="O234" s="175">
        <v>1</v>
      </c>
      <c r="P234" s="175">
        <v>1</v>
      </c>
      <c r="Q234" s="175"/>
      <c r="R234" s="175"/>
      <c r="S234" s="175"/>
      <c r="T234" s="175">
        <v>197</v>
      </c>
      <c r="U234" s="175"/>
      <c r="V234" s="175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</row>
    <row r="235" spans="1:55" s="65" customFormat="1" ht="38.25">
      <c r="A235" s="175">
        <v>201</v>
      </c>
      <c r="B235" s="217">
        <v>43752</v>
      </c>
      <c r="C235" s="209" t="s">
        <v>421</v>
      </c>
      <c r="D235" s="12" t="s">
        <v>102</v>
      </c>
      <c r="E235" s="209" t="s">
        <v>423</v>
      </c>
      <c r="F235" s="209" t="s">
        <v>473</v>
      </c>
      <c r="G235" s="214">
        <v>220000</v>
      </c>
      <c r="H235" s="214">
        <v>74500</v>
      </c>
      <c r="I235" s="209" t="s">
        <v>18</v>
      </c>
      <c r="J235" s="12" t="s">
        <v>102</v>
      </c>
      <c r="K235" s="15">
        <f t="shared" si="3"/>
        <v>145500</v>
      </c>
      <c r="L235" s="175"/>
      <c r="M235" s="175">
        <v>6</v>
      </c>
      <c r="N235" s="175">
        <v>0</v>
      </c>
      <c r="O235" s="175">
        <v>1</v>
      </c>
      <c r="P235" s="175">
        <v>1</v>
      </c>
      <c r="Q235" s="175"/>
      <c r="R235" s="175"/>
      <c r="S235" s="175"/>
      <c r="T235" s="175">
        <v>198</v>
      </c>
      <c r="U235" s="175"/>
      <c r="V235" s="175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</row>
    <row r="236" spans="1:55" s="65" customFormat="1" ht="51">
      <c r="A236" s="175">
        <v>202</v>
      </c>
      <c r="B236" s="217">
        <v>43752</v>
      </c>
      <c r="C236" s="169" t="s">
        <v>101</v>
      </c>
      <c r="D236" s="12" t="s">
        <v>102</v>
      </c>
      <c r="E236" s="209" t="s">
        <v>424</v>
      </c>
      <c r="F236" s="209" t="s">
        <v>96</v>
      </c>
      <c r="G236" s="214"/>
      <c r="H236" s="214">
        <v>0</v>
      </c>
      <c r="I236" s="209" t="s">
        <v>18</v>
      </c>
      <c r="J236" s="175"/>
      <c r="K236" s="15">
        <f t="shared" si="3"/>
        <v>0</v>
      </c>
      <c r="L236" s="175"/>
      <c r="M236" s="175"/>
      <c r="N236" s="175"/>
      <c r="O236" s="175"/>
      <c r="P236" s="175"/>
      <c r="Q236" s="214">
        <v>64940</v>
      </c>
      <c r="R236" s="175"/>
      <c r="S236" s="175"/>
      <c r="T236" s="175">
        <v>199</v>
      </c>
      <c r="U236" s="175"/>
      <c r="V236" s="175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</row>
    <row r="237" spans="1:55" s="65" customFormat="1" ht="51">
      <c r="A237" s="175">
        <v>203</v>
      </c>
      <c r="B237" s="217">
        <v>43753</v>
      </c>
      <c r="C237" s="169" t="s">
        <v>101</v>
      </c>
      <c r="D237" s="215" t="s">
        <v>17</v>
      </c>
      <c r="E237" s="209" t="s">
        <v>140</v>
      </c>
      <c r="F237" s="209" t="s">
        <v>128</v>
      </c>
      <c r="G237" s="214">
        <v>451147.5</v>
      </c>
      <c r="H237" s="214">
        <v>451147.5</v>
      </c>
      <c r="I237" s="209" t="s">
        <v>18</v>
      </c>
      <c r="J237" s="175" t="s">
        <v>132</v>
      </c>
      <c r="K237" s="15">
        <f t="shared" si="3"/>
        <v>0</v>
      </c>
      <c r="L237" s="175"/>
      <c r="M237" s="175">
        <v>1</v>
      </c>
      <c r="N237" s="175">
        <v>0</v>
      </c>
      <c r="O237" s="175">
        <v>0</v>
      </c>
      <c r="P237" s="175">
        <v>0</v>
      </c>
      <c r="Q237" s="175"/>
      <c r="R237" s="175"/>
      <c r="S237" s="175"/>
      <c r="T237" s="175">
        <v>200</v>
      </c>
      <c r="U237" s="175"/>
      <c r="V237" s="175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</row>
    <row r="238" spans="1:55" s="65" customFormat="1" ht="25.5">
      <c r="A238" s="175">
        <v>204</v>
      </c>
      <c r="B238" s="217">
        <v>43755</v>
      </c>
      <c r="C238" s="209" t="s">
        <v>421</v>
      </c>
      <c r="D238" s="12" t="s">
        <v>102</v>
      </c>
      <c r="E238" s="209" t="s">
        <v>425</v>
      </c>
      <c r="F238" s="209" t="s">
        <v>472</v>
      </c>
      <c r="G238" s="214">
        <v>64566.05</v>
      </c>
      <c r="H238" s="214">
        <v>64243.21</v>
      </c>
      <c r="I238" s="209" t="s">
        <v>18</v>
      </c>
      <c r="J238" s="174" t="s">
        <v>474</v>
      </c>
      <c r="K238" s="15">
        <f t="shared" si="3"/>
        <v>322.8400000000038</v>
      </c>
      <c r="L238" s="175"/>
      <c r="M238" s="175">
        <v>4</v>
      </c>
      <c r="N238" s="175">
        <v>0</v>
      </c>
      <c r="O238" s="175">
        <v>0</v>
      </c>
      <c r="P238" s="175">
        <v>0</v>
      </c>
      <c r="Q238" s="175"/>
      <c r="R238" s="175"/>
      <c r="S238" s="175"/>
      <c r="T238" s="175">
        <v>201</v>
      </c>
      <c r="U238" s="175"/>
      <c r="V238" s="175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</row>
    <row r="239" spans="1:55" s="65" customFormat="1" ht="38.25">
      <c r="A239" s="175">
        <v>205</v>
      </c>
      <c r="B239" s="217">
        <v>43760</v>
      </c>
      <c r="C239" s="176" t="s">
        <v>94</v>
      </c>
      <c r="D239" s="12" t="s">
        <v>102</v>
      </c>
      <c r="E239" s="209" t="s">
        <v>426</v>
      </c>
      <c r="F239" s="209" t="s">
        <v>478</v>
      </c>
      <c r="G239" s="214">
        <v>237032.01</v>
      </c>
      <c r="H239" s="214">
        <v>207402.76</v>
      </c>
      <c r="I239" s="209" t="s">
        <v>18</v>
      </c>
      <c r="J239" s="12" t="s">
        <v>102</v>
      </c>
      <c r="K239" s="15">
        <f t="shared" si="3"/>
        <v>29629.25</v>
      </c>
      <c r="L239" s="175"/>
      <c r="M239" s="175">
        <v>5</v>
      </c>
      <c r="N239" s="175">
        <v>1</v>
      </c>
      <c r="O239" s="175">
        <v>0</v>
      </c>
      <c r="P239" s="175">
        <v>0</v>
      </c>
      <c r="Q239" s="175"/>
      <c r="R239" s="175"/>
      <c r="S239" s="175"/>
      <c r="T239" s="175">
        <v>202</v>
      </c>
      <c r="U239" s="175"/>
      <c r="V239" s="175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</row>
    <row r="240" spans="1:55" s="65" customFormat="1" ht="38.25">
      <c r="A240" s="175">
        <v>206</v>
      </c>
      <c r="B240" s="217">
        <v>43754</v>
      </c>
      <c r="C240" s="176" t="s">
        <v>94</v>
      </c>
      <c r="D240" s="12" t="s">
        <v>102</v>
      </c>
      <c r="E240" s="209" t="s">
        <v>427</v>
      </c>
      <c r="F240" s="209" t="s">
        <v>477</v>
      </c>
      <c r="G240" s="214">
        <v>20693.48</v>
      </c>
      <c r="H240" s="214">
        <v>20693.48</v>
      </c>
      <c r="I240" s="209" t="s">
        <v>18</v>
      </c>
      <c r="J240" s="175" t="s">
        <v>132</v>
      </c>
      <c r="K240" s="15">
        <f t="shared" si="3"/>
        <v>0</v>
      </c>
      <c r="L240" s="175"/>
      <c r="M240" s="175">
        <v>1</v>
      </c>
      <c r="N240" s="175">
        <v>0</v>
      </c>
      <c r="O240" s="175">
        <v>0</v>
      </c>
      <c r="P240" s="175">
        <v>0</v>
      </c>
      <c r="Q240" s="175"/>
      <c r="R240" s="175">
        <v>1</v>
      </c>
      <c r="S240" s="175"/>
      <c r="T240" s="175">
        <v>203</v>
      </c>
      <c r="U240" s="175"/>
      <c r="V240" s="175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</row>
    <row r="241" spans="1:55" s="65" customFormat="1" ht="51">
      <c r="A241" s="175">
        <v>207</v>
      </c>
      <c r="B241" s="217">
        <v>43755</v>
      </c>
      <c r="C241" s="169" t="s">
        <v>101</v>
      </c>
      <c r="D241" s="12" t="s">
        <v>102</v>
      </c>
      <c r="E241" s="209" t="s">
        <v>372</v>
      </c>
      <c r="F241" s="209" t="s">
        <v>406</v>
      </c>
      <c r="G241" s="214">
        <v>524030</v>
      </c>
      <c r="H241" s="214">
        <v>524030</v>
      </c>
      <c r="I241" s="209" t="s">
        <v>18</v>
      </c>
      <c r="J241" s="175" t="s">
        <v>132</v>
      </c>
      <c r="K241" s="15">
        <f t="shared" si="3"/>
        <v>0</v>
      </c>
      <c r="L241" s="175"/>
      <c r="M241" s="175">
        <v>1</v>
      </c>
      <c r="N241" s="175">
        <v>0</v>
      </c>
      <c r="O241" s="175">
        <v>0</v>
      </c>
      <c r="P241" s="175">
        <v>0</v>
      </c>
      <c r="Q241" s="175"/>
      <c r="R241" s="175"/>
      <c r="S241" s="175"/>
      <c r="T241" s="175">
        <v>204</v>
      </c>
      <c r="U241" s="175"/>
      <c r="V241" s="175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</row>
    <row r="242" spans="1:55" s="65" customFormat="1" ht="51">
      <c r="A242" s="175">
        <v>208</v>
      </c>
      <c r="B242" s="217">
        <v>43756</v>
      </c>
      <c r="C242" s="169" t="s">
        <v>101</v>
      </c>
      <c r="D242" s="12" t="s">
        <v>102</v>
      </c>
      <c r="E242" s="209" t="s">
        <v>428</v>
      </c>
      <c r="F242" s="209" t="s">
        <v>404</v>
      </c>
      <c r="G242" s="214">
        <v>1040741</v>
      </c>
      <c r="H242" s="214">
        <v>759740.76</v>
      </c>
      <c r="I242" s="209" t="s">
        <v>18</v>
      </c>
      <c r="J242" s="12" t="s">
        <v>102</v>
      </c>
      <c r="K242" s="15">
        <f t="shared" si="3"/>
        <v>281000.24</v>
      </c>
      <c r="L242" s="175"/>
      <c r="M242" s="175">
        <v>4</v>
      </c>
      <c r="N242" s="175">
        <v>0</v>
      </c>
      <c r="O242" s="175">
        <v>0</v>
      </c>
      <c r="P242" s="175">
        <v>0</v>
      </c>
      <c r="Q242" s="175"/>
      <c r="R242" s="175"/>
      <c r="S242" s="175"/>
      <c r="T242" s="175">
        <v>205</v>
      </c>
      <c r="U242" s="175"/>
      <c r="V242" s="175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</row>
    <row r="243" spans="1:55" s="65" customFormat="1" ht="38.25">
      <c r="A243" s="175">
        <v>209</v>
      </c>
      <c r="B243" s="217">
        <v>43761</v>
      </c>
      <c r="C243" s="176" t="s">
        <v>94</v>
      </c>
      <c r="D243" s="12" t="s">
        <v>102</v>
      </c>
      <c r="E243" s="209" t="s">
        <v>429</v>
      </c>
      <c r="F243" s="209" t="s">
        <v>365</v>
      </c>
      <c r="G243" s="214">
        <v>13087.33</v>
      </c>
      <c r="H243" s="214">
        <v>6935.97</v>
      </c>
      <c r="I243" s="209" t="s">
        <v>18</v>
      </c>
      <c r="J243" s="12" t="s">
        <v>102</v>
      </c>
      <c r="K243" s="15">
        <f t="shared" si="3"/>
        <v>6151.36</v>
      </c>
      <c r="L243" s="175"/>
      <c r="M243" s="175">
        <v>5</v>
      </c>
      <c r="N243" s="175">
        <v>1</v>
      </c>
      <c r="O243" s="175">
        <v>0</v>
      </c>
      <c r="P243" s="175">
        <v>0</v>
      </c>
      <c r="Q243" s="175"/>
      <c r="R243" s="175"/>
      <c r="S243" s="175"/>
      <c r="T243" s="175">
        <v>206</v>
      </c>
      <c r="U243" s="175"/>
      <c r="V243" s="175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</row>
    <row r="244" spans="1:55" s="65" customFormat="1" ht="25.5">
      <c r="A244" s="175">
        <v>210</v>
      </c>
      <c r="B244" s="217">
        <v>43761</v>
      </c>
      <c r="C244" s="209" t="s">
        <v>97</v>
      </c>
      <c r="D244" s="12" t="s">
        <v>102</v>
      </c>
      <c r="E244" s="209" t="s">
        <v>430</v>
      </c>
      <c r="F244" s="209" t="s">
        <v>339</v>
      </c>
      <c r="G244" s="214">
        <v>49608.96</v>
      </c>
      <c r="H244" s="214">
        <v>49608.96</v>
      </c>
      <c r="I244" s="209" t="s">
        <v>18</v>
      </c>
      <c r="J244" s="175" t="s">
        <v>414</v>
      </c>
      <c r="K244" s="15">
        <f t="shared" si="3"/>
        <v>0</v>
      </c>
      <c r="L244" s="175"/>
      <c r="M244" s="175">
        <v>2</v>
      </c>
      <c r="N244" s="175">
        <v>1</v>
      </c>
      <c r="O244" s="175">
        <v>1</v>
      </c>
      <c r="P244" s="175">
        <v>1</v>
      </c>
      <c r="Q244" s="175"/>
      <c r="R244" s="175"/>
      <c r="S244" s="175"/>
      <c r="T244" s="175">
        <v>207</v>
      </c>
      <c r="U244" s="175"/>
      <c r="V244" s="175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</row>
    <row r="245" spans="1:55" s="65" customFormat="1" ht="51">
      <c r="A245" s="175">
        <v>211</v>
      </c>
      <c r="B245" s="217">
        <v>43762</v>
      </c>
      <c r="C245" s="169" t="s">
        <v>101</v>
      </c>
      <c r="D245" s="12" t="s">
        <v>102</v>
      </c>
      <c r="E245" s="209" t="s">
        <v>431</v>
      </c>
      <c r="F245" s="209" t="s">
        <v>243</v>
      </c>
      <c r="G245" s="214">
        <v>696463</v>
      </c>
      <c r="H245" s="214">
        <v>696463</v>
      </c>
      <c r="I245" s="209" t="s">
        <v>18</v>
      </c>
      <c r="J245" s="175" t="s">
        <v>132</v>
      </c>
      <c r="K245" s="15">
        <f t="shared" si="3"/>
        <v>0</v>
      </c>
      <c r="L245" s="175"/>
      <c r="M245" s="175">
        <v>1</v>
      </c>
      <c r="N245" s="175">
        <v>0</v>
      </c>
      <c r="O245" s="175">
        <v>1</v>
      </c>
      <c r="P245" s="175">
        <v>1</v>
      </c>
      <c r="Q245" s="175"/>
      <c r="R245" s="175"/>
      <c r="S245" s="175"/>
      <c r="T245" s="175">
        <v>208</v>
      </c>
      <c r="U245" s="175"/>
      <c r="V245" s="175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</row>
    <row r="246" spans="1:55" s="65" customFormat="1" ht="51">
      <c r="A246" s="175">
        <v>212</v>
      </c>
      <c r="B246" s="217">
        <v>43766</v>
      </c>
      <c r="C246" s="169" t="s">
        <v>101</v>
      </c>
      <c r="D246" s="215" t="s">
        <v>17</v>
      </c>
      <c r="E246" s="209" t="s">
        <v>432</v>
      </c>
      <c r="F246" s="209" t="s">
        <v>96</v>
      </c>
      <c r="G246" s="214"/>
      <c r="H246" s="214">
        <v>0</v>
      </c>
      <c r="I246" s="209" t="s">
        <v>18</v>
      </c>
      <c r="J246" s="175"/>
      <c r="K246" s="15">
        <f t="shared" si="3"/>
        <v>0</v>
      </c>
      <c r="L246" s="175"/>
      <c r="M246" s="175"/>
      <c r="N246" s="175"/>
      <c r="O246" s="175"/>
      <c r="P246" s="175"/>
      <c r="Q246" s="214">
        <v>233513</v>
      </c>
      <c r="R246" s="175"/>
      <c r="S246" s="175"/>
      <c r="T246" s="175">
        <v>209</v>
      </c>
      <c r="V246" s="175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</row>
    <row r="247" spans="1:55" s="65" customFormat="1" ht="38.25">
      <c r="A247" s="175">
        <v>213</v>
      </c>
      <c r="B247" s="217">
        <v>43767</v>
      </c>
      <c r="C247" s="176" t="s">
        <v>94</v>
      </c>
      <c r="D247" s="208" t="s">
        <v>17</v>
      </c>
      <c r="E247" s="209" t="s">
        <v>433</v>
      </c>
      <c r="F247" s="209" t="s">
        <v>483</v>
      </c>
      <c r="G247" s="214">
        <v>109833.01</v>
      </c>
      <c r="H247" s="214">
        <v>109833.01</v>
      </c>
      <c r="I247" s="209" t="s">
        <v>18</v>
      </c>
      <c r="J247" s="174" t="s">
        <v>482</v>
      </c>
      <c r="K247" s="15">
        <f t="shared" si="3"/>
        <v>0</v>
      </c>
      <c r="L247" s="175"/>
      <c r="M247" s="175">
        <v>3</v>
      </c>
      <c r="N247" s="175">
        <v>0</v>
      </c>
      <c r="O247" s="175">
        <v>0</v>
      </c>
      <c r="P247" s="175">
        <v>0</v>
      </c>
      <c r="Q247" s="175"/>
      <c r="R247" s="175"/>
      <c r="S247" s="175"/>
      <c r="T247" s="175">
        <v>210</v>
      </c>
      <c r="U247" s="175"/>
      <c r="V247" s="175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</row>
    <row r="248" spans="1:55" s="65" customFormat="1" ht="25.5">
      <c r="A248" s="175">
        <v>214</v>
      </c>
      <c r="B248" s="217">
        <v>43766</v>
      </c>
      <c r="C248" s="209" t="s">
        <v>97</v>
      </c>
      <c r="D248" s="12" t="s">
        <v>102</v>
      </c>
      <c r="E248" s="209" t="s">
        <v>434</v>
      </c>
      <c r="F248" s="209" t="s">
        <v>475</v>
      </c>
      <c r="G248" s="214">
        <v>146299.62</v>
      </c>
      <c r="H248" s="214">
        <v>146299.62</v>
      </c>
      <c r="I248" s="209" t="s">
        <v>18</v>
      </c>
      <c r="J248" s="175" t="s">
        <v>132</v>
      </c>
      <c r="K248" s="15">
        <f t="shared" si="3"/>
        <v>0</v>
      </c>
      <c r="L248" s="175"/>
      <c r="M248" s="175">
        <v>1</v>
      </c>
      <c r="N248" s="175">
        <v>0</v>
      </c>
      <c r="O248" s="175">
        <v>0</v>
      </c>
      <c r="P248" s="175">
        <v>0</v>
      </c>
      <c r="Q248" s="175"/>
      <c r="R248" s="175">
        <v>1</v>
      </c>
      <c r="S248" s="175"/>
      <c r="T248" s="175">
        <v>211</v>
      </c>
      <c r="U248" s="175"/>
      <c r="V248" s="175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</row>
    <row r="249" spans="1:55" s="65" customFormat="1" ht="25.5">
      <c r="A249" s="175">
        <v>215</v>
      </c>
      <c r="B249" s="217">
        <v>43768</v>
      </c>
      <c r="C249" s="209" t="s">
        <v>97</v>
      </c>
      <c r="D249" s="208" t="s">
        <v>17</v>
      </c>
      <c r="E249" s="209" t="s">
        <v>433</v>
      </c>
      <c r="F249" s="209" t="s">
        <v>476</v>
      </c>
      <c r="G249" s="214">
        <v>43000</v>
      </c>
      <c r="H249" s="214">
        <v>33540</v>
      </c>
      <c r="I249" s="209" t="s">
        <v>18</v>
      </c>
      <c r="J249" s="208" t="s">
        <v>17</v>
      </c>
      <c r="K249" s="15">
        <f t="shared" si="3"/>
        <v>9460</v>
      </c>
      <c r="L249" s="175"/>
      <c r="M249" s="175">
        <v>4</v>
      </c>
      <c r="N249" s="175">
        <v>0</v>
      </c>
      <c r="O249" s="175">
        <v>0</v>
      </c>
      <c r="P249" s="175">
        <v>0</v>
      </c>
      <c r="Q249" s="175"/>
      <c r="R249" s="175"/>
      <c r="S249" s="175"/>
      <c r="T249" s="175">
        <v>212</v>
      </c>
      <c r="U249" s="175"/>
      <c r="V249" s="175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</row>
    <row r="250" spans="1:55" s="65" customFormat="1" ht="51">
      <c r="A250" s="175">
        <v>216</v>
      </c>
      <c r="B250" s="217">
        <v>43768</v>
      </c>
      <c r="C250" s="169" t="s">
        <v>101</v>
      </c>
      <c r="D250" s="12" t="s">
        <v>102</v>
      </c>
      <c r="E250" s="209" t="s">
        <v>435</v>
      </c>
      <c r="F250" s="209" t="s">
        <v>398</v>
      </c>
      <c r="G250" s="214">
        <v>64940</v>
      </c>
      <c r="H250" s="214">
        <v>64940</v>
      </c>
      <c r="I250" s="209" t="s">
        <v>18</v>
      </c>
      <c r="J250" s="175" t="s">
        <v>132</v>
      </c>
      <c r="K250" s="15">
        <f t="shared" si="3"/>
        <v>0</v>
      </c>
      <c r="L250" s="175"/>
      <c r="M250" s="175">
        <v>1</v>
      </c>
      <c r="N250" s="175">
        <v>0</v>
      </c>
      <c r="O250" s="175">
        <v>1</v>
      </c>
      <c r="P250" s="175">
        <v>1</v>
      </c>
      <c r="Q250" s="175"/>
      <c r="R250" s="175"/>
      <c r="S250" s="175"/>
      <c r="T250" s="175">
        <v>213</v>
      </c>
      <c r="U250" s="175"/>
      <c r="V250" s="175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</row>
    <row r="251" spans="1:55" s="65" customFormat="1" ht="51">
      <c r="A251" s="175">
        <v>217</v>
      </c>
      <c r="B251" s="217">
        <v>43769</v>
      </c>
      <c r="C251" s="169" t="s">
        <v>101</v>
      </c>
      <c r="D251" s="12" t="s">
        <v>102</v>
      </c>
      <c r="E251" s="209" t="s">
        <v>436</v>
      </c>
      <c r="F251" s="209" t="s">
        <v>479</v>
      </c>
      <c r="G251" s="214">
        <v>1755890</v>
      </c>
      <c r="H251" s="214">
        <v>1747110.55</v>
      </c>
      <c r="I251" s="209" t="s">
        <v>18</v>
      </c>
      <c r="J251" s="174" t="s">
        <v>474</v>
      </c>
      <c r="K251" s="15">
        <f t="shared" si="3"/>
        <v>8779.449999999953</v>
      </c>
      <c r="L251" s="175"/>
      <c r="M251" s="175">
        <v>2</v>
      </c>
      <c r="N251" s="175">
        <v>0</v>
      </c>
      <c r="O251" s="175">
        <v>0</v>
      </c>
      <c r="P251" s="175">
        <v>0</v>
      </c>
      <c r="Q251" s="175"/>
      <c r="R251" s="175"/>
      <c r="S251" s="175"/>
      <c r="T251" s="175">
        <v>214</v>
      </c>
      <c r="U251" s="175"/>
      <c r="V251" s="175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</row>
    <row r="252" spans="1:55" s="65" customFormat="1" ht="51">
      <c r="A252" s="175">
        <v>218</v>
      </c>
      <c r="B252" s="217">
        <v>43768</v>
      </c>
      <c r="C252" s="209" t="s">
        <v>97</v>
      </c>
      <c r="D252" s="12" t="s">
        <v>102</v>
      </c>
      <c r="E252" s="209" t="s">
        <v>437</v>
      </c>
      <c r="F252" s="209" t="s">
        <v>475</v>
      </c>
      <c r="G252" s="214">
        <v>150602.42</v>
      </c>
      <c r="H252" s="214">
        <v>150602.42</v>
      </c>
      <c r="I252" s="209" t="s">
        <v>18</v>
      </c>
      <c r="J252" s="175" t="s">
        <v>132</v>
      </c>
      <c r="K252" s="15">
        <f t="shared" si="3"/>
        <v>0</v>
      </c>
      <c r="L252" s="175"/>
      <c r="M252" s="175">
        <v>1</v>
      </c>
      <c r="N252" s="175">
        <v>0</v>
      </c>
      <c r="O252" s="175">
        <v>0</v>
      </c>
      <c r="P252" s="175">
        <v>0</v>
      </c>
      <c r="Q252" s="175"/>
      <c r="R252" s="175">
        <v>1</v>
      </c>
      <c r="S252" s="175"/>
      <c r="T252" s="175">
        <v>215</v>
      </c>
      <c r="U252" s="175"/>
      <c r="V252" s="175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</row>
    <row r="253" spans="1:55" s="65" customFormat="1" ht="38.25">
      <c r="A253" s="175">
        <v>219</v>
      </c>
      <c r="B253" s="217">
        <v>43769</v>
      </c>
      <c r="C253" s="176" t="s">
        <v>94</v>
      </c>
      <c r="D253" s="12" t="s">
        <v>102</v>
      </c>
      <c r="E253" s="241" t="s">
        <v>438</v>
      </c>
      <c r="F253" s="241" t="s">
        <v>480</v>
      </c>
      <c r="G253" s="210">
        <v>110146.68</v>
      </c>
      <c r="H253" s="214">
        <v>94175.22</v>
      </c>
      <c r="I253" s="209" t="s">
        <v>18</v>
      </c>
      <c r="J253" s="12" t="s">
        <v>102</v>
      </c>
      <c r="K253" s="15">
        <f t="shared" si="3"/>
        <v>15971.459999999992</v>
      </c>
      <c r="L253" s="175"/>
      <c r="M253" s="175">
        <v>4</v>
      </c>
      <c r="N253" s="175">
        <v>0</v>
      </c>
      <c r="O253" s="175">
        <v>0</v>
      </c>
      <c r="P253" s="175">
        <v>0</v>
      </c>
      <c r="Q253" s="175"/>
      <c r="R253" s="175"/>
      <c r="S253" s="175"/>
      <c r="T253" s="175">
        <v>216</v>
      </c>
      <c r="U253" s="175"/>
      <c r="V253" s="175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</row>
    <row r="254" spans="1:55" s="65" customFormat="1" ht="38.25">
      <c r="A254" s="175">
        <v>220</v>
      </c>
      <c r="B254" s="217">
        <v>43770</v>
      </c>
      <c r="C254" s="209" t="s">
        <v>97</v>
      </c>
      <c r="D254" s="12" t="s">
        <v>102</v>
      </c>
      <c r="E254" s="241" t="s">
        <v>439</v>
      </c>
      <c r="F254" s="241" t="s">
        <v>399</v>
      </c>
      <c r="G254" s="210">
        <v>66733.37</v>
      </c>
      <c r="H254" s="214">
        <v>33440</v>
      </c>
      <c r="I254" s="209" t="s">
        <v>18</v>
      </c>
      <c r="J254" s="12" t="s">
        <v>102</v>
      </c>
      <c r="K254" s="15">
        <f t="shared" si="3"/>
        <v>33293.369999999995</v>
      </c>
      <c r="L254" s="175"/>
      <c r="M254" s="175">
        <v>3</v>
      </c>
      <c r="N254" s="175">
        <v>0</v>
      </c>
      <c r="O254" s="175">
        <v>0</v>
      </c>
      <c r="P254" s="175">
        <v>0</v>
      </c>
      <c r="Q254" s="175"/>
      <c r="R254" s="175"/>
      <c r="S254" s="175"/>
      <c r="T254" s="175">
        <v>217</v>
      </c>
      <c r="U254" s="175"/>
      <c r="V254" s="175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</row>
    <row r="255" spans="1:55" s="65" customFormat="1" ht="38.25">
      <c r="A255" s="175">
        <v>221</v>
      </c>
      <c r="B255" s="217">
        <v>43770</v>
      </c>
      <c r="C255" s="176" t="s">
        <v>94</v>
      </c>
      <c r="D255" s="215" t="s">
        <v>17</v>
      </c>
      <c r="E255" s="241" t="s">
        <v>440</v>
      </c>
      <c r="F255" s="241" t="s">
        <v>476</v>
      </c>
      <c r="G255" s="210">
        <v>38393.32</v>
      </c>
      <c r="H255" s="214">
        <v>30522.63</v>
      </c>
      <c r="I255" s="209" t="s">
        <v>18</v>
      </c>
      <c r="J255" s="215" t="s">
        <v>17</v>
      </c>
      <c r="K255" s="15">
        <f t="shared" si="3"/>
        <v>7870.689999999999</v>
      </c>
      <c r="L255" s="175"/>
      <c r="M255" s="175">
        <v>4</v>
      </c>
      <c r="N255" s="175">
        <v>0</v>
      </c>
      <c r="O255" s="175">
        <v>1</v>
      </c>
      <c r="P255" s="175">
        <v>1</v>
      </c>
      <c r="Q255" s="175"/>
      <c r="R255" s="175"/>
      <c r="S255" s="175"/>
      <c r="T255" s="175">
        <v>218</v>
      </c>
      <c r="U255" s="175"/>
      <c r="V255" s="175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</row>
    <row r="256" spans="1:55" s="71" customFormat="1" ht="51">
      <c r="A256" s="175">
        <v>222</v>
      </c>
      <c r="B256" s="217">
        <v>43770</v>
      </c>
      <c r="C256" s="169" t="s">
        <v>101</v>
      </c>
      <c r="D256" s="12" t="s">
        <v>102</v>
      </c>
      <c r="E256" s="170" t="s">
        <v>441</v>
      </c>
      <c r="F256" s="170" t="s">
        <v>404</v>
      </c>
      <c r="G256" s="242">
        <v>553280</v>
      </c>
      <c r="H256" s="196">
        <v>351332.8</v>
      </c>
      <c r="I256" s="209" t="s">
        <v>18</v>
      </c>
      <c r="J256" s="12" t="s">
        <v>102</v>
      </c>
      <c r="K256" s="15">
        <f t="shared" si="3"/>
        <v>201947.2</v>
      </c>
      <c r="L256" s="175"/>
      <c r="M256" s="175">
        <v>3</v>
      </c>
      <c r="N256" s="175">
        <v>0</v>
      </c>
      <c r="O256" s="175">
        <v>0</v>
      </c>
      <c r="P256" s="175">
        <v>0</v>
      </c>
      <c r="Q256" s="175"/>
      <c r="R256" s="175"/>
      <c r="S256" s="175"/>
      <c r="T256" s="175">
        <v>219</v>
      </c>
      <c r="U256" s="175"/>
      <c r="V256" s="175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</row>
    <row r="257" spans="1:55" s="71" customFormat="1" ht="25.5">
      <c r="A257" s="175">
        <v>223</v>
      </c>
      <c r="B257" s="217">
        <v>43769</v>
      </c>
      <c r="C257" s="209" t="s">
        <v>97</v>
      </c>
      <c r="D257" s="12" t="s">
        <v>102</v>
      </c>
      <c r="E257" s="170" t="s">
        <v>442</v>
      </c>
      <c r="F257" s="170" t="s">
        <v>96</v>
      </c>
      <c r="G257" s="242"/>
      <c r="H257" s="242">
        <v>0</v>
      </c>
      <c r="I257" s="209" t="s">
        <v>18</v>
      </c>
      <c r="J257" s="175"/>
      <c r="K257" s="15">
        <f t="shared" si="3"/>
        <v>0</v>
      </c>
      <c r="L257" s="175"/>
      <c r="M257" s="175"/>
      <c r="N257" s="175"/>
      <c r="O257" s="175"/>
      <c r="P257" s="175"/>
      <c r="Q257" s="242">
        <v>33266.63</v>
      </c>
      <c r="R257" s="175"/>
      <c r="S257" s="175"/>
      <c r="T257" s="175">
        <v>220</v>
      </c>
      <c r="U257" s="175"/>
      <c r="V257" s="175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</row>
    <row r="258" spans="1:55" s="71" customFormat="1" ht="25.5">
      <c r="A258" s="175">
        <v>224</v>
      </c>
      <c r="B258" s="217">
        <v>43770</v>
      </c>
      <c r="C258" s="209" t="s">
        <v>97</v>
      </c>
      <c r="D258" s="12" t="s">
        <v>102</v>
      </c>
      <c r="E258" s="170" t="s">
        <v>443</v>
      </c>
      <c r="F258" s="170" t="s">
        <v>96</v>
      </c>
      <c r="G258" s="242"/>
      <c r="H258" s="242">
        <v>0</v>
      </c>
      <c r="I258" s="209" t="s">
        <v>18</v>
      </c>
      <c r="J258" s="175"/>
      <c r="K258" s="15">
        <f t="shared" si="3"/>
        <v>0</v>
      </c>
      <c r="L258" s="175"/>
      <c r="M258" s="175"/>
      <c r="N258" s="175"/>
      <c r="O258" s="175"/>
      <c r="P258" s="175"/>
      <c r="Q258" s="242">
        <v>8500</v>
      </c>
      <c r="R258" s="175"/>
      <c r="S258" s="175"/>
      <c r="T258" s="175">
        <v>221</v>
      </c>
      <c r="U258" s="175"/>
      <c r="V258" s="175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</row>
    <row r="259" spans="1:55" s="71" customFormat="1" ht="38.25">
      <c r="A259" s="175">
        <v>225</v>
      </c>
      <c r="B259" s="217">
        <v>43776</v>
      </c>
      <c r="C259" s="176" t="s">
        <v>94</v>
      </c>
      <c r="D259" s="12" t="s">
        <v>102</v>
      </c>
      <c r="E259" s="170" t="s">
        <v>271</v>
      </c>
      <c r="F259" s="170" t="s">
        <v>398</v>
      </c>
      <c r="G259" s="242">
        <v>120097</v>
      </c>
      <c r="H259" s="242">
        <v>118295.53</v>
      </c>
      <c r="I259" s="209" t="s">
        <v>18</v>
      </c>
      <c r="J259" s="12" t="s">
        <v>102</v>
      </c>
      <c r="K259" s="15">
        <f t="shared" si="3"/>
        <v>1801.4700000000012</v>
      </c>
      <c r="L259" s="175"/>
      <c r="M259" s="175">
        <v>2</v>
      </c>
      <c r="N259" s="175">
        <v>0</v>
      </c>
      <c r="O259" s="175">
        <v>1</v>
      </c>
      <c r="P259" s="175">
        <v>1</v>
      </c>
      <c r="Q259" s="175"/>
      <c r="R259" s="175"/>
      <c r="S259" s="175"/>
      <c r="T259" s="175">
        <v>222</v>
      </c>
      <c r="U259" s="175"/>
      <c r="V259" s="175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</row>
    <row r="260" spans="1:55" s="71" customFormat="1" ht="25.5">
      <c r="A260" s="175">
        <v>226</v>
      </c>
      <c r="B260" s="217">
        <v>43776</v>
      </c>
      <c r="C260" s="209" t="s">
        <v>97</v>
      </c>
      <c r="D260" s="215" t="s">
        <v>17</v>
      </c>
      <c r="E260" s="170" t="s">
        <v>444</v>
      </c>
      <c r="F260" s="170" t="s">
        <v>485</v>
      </c>
      <c r="G260" s="242">
        <v>44112.9</v>
      </c>
      <c r="H260" s="242">
        <v>13200</v>
      </c>
      <c r="I260" s="209" t="s">
        <v>18</v>
      </c>
      <c r="J260" s="215" t="s">
        <v>17</v>
      </c>
      <c r="K260" s="15">
        <f t="shared" si="3"/>
        <v>30912.9</v>
      </c>
      <c r="L260" s="175"/>
      <c r="M260" s="175">
        <v>11</v>
      </c>
      <c r="N260" s="175">
        <v>3</v>
      </c>
      <c r="O260" s="175">
        <v>0</v>
      </c>
      <c r="P260" s="175">
        <v>0</v>
      </c>
      <c r="Q260" s="175"/>
      <c r="R260" s="175"/>
      <c r="S260" s="175"/>
      <c r="T260" s="175">
        <v>223</v>
      </c>
      <c r="U260" s="175"/>
      <c r="V260" s="175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</row>
    <row r="261" spans="1:55" s="71" customFormat="1" ht="51">
      <c r="A261" s="175">
        <v>227</v>
      </c>
      <c r="B261" s="217">
        <v>43774</v>
      </c>
      <c r="C261" s="169" t="s">
        <v>101</v>
      </c>
      <c r="D261" s="215" t="s">
        <v>17</v>
      </c>
      <c r="E261" s="170" t="s">
        <v>372</v>
      </c>
      <c r="F261" s="170" t="s">
        <v>240</v>
      </c>
      <c r="G261" s="242">
        <v>916543</v>
      </c>
      <c r="H261" s="242">
        <v>916543</v>
      </c>
      <c r="I261" s="209" t="s">
        <v>18</v>
      </c>
      <c r="J261" s="175" t="s">
        <v>132</v>
      </c>
      <c r="K261" s="15">
        <f t="shared" si="3"/>
        <v>0</v>
      </c>
      <c r="L261" s="175"/>
      <c r="M261" s="175">
        <v>1</v>
      </c>
      <c r="N261" s="175">
        <v>0</v>
      </c>
      <c r="O261" s="175">
        <v>1</v>
      </c>
      <c r="P261" s="175">
        <v>1</v>
      </c>
      <c r="Q261" s="175"/>
      <c r="R261" s="175"/>
      <c r="S261" s="175"/>
      <c r="T261" s="175">
        <v>224</v>
      </c>
      <c r="U261" s="175"/>
      <c r="V261" s="175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</row>
    <row r="262" spans="1:55" s="71" customFormat="1" ht="51">
      <c r="A262" s="175">
        <v>228</v>
      </c>
      <c r="B262" s="217">
        <v>43780</v>
      </c>
      <c r="C262" s="169" t="s">
        <v>101</v>
      </c>
      <c r="D262" s="12" t="s">
        <v>102</v>
      </c>
      <c r="E262" s="170" t="s">
        <v>484</v>
      </c>
      <c r="F262" s="170" t="s">
        <v>364</v>
      </c>
      <c r="G262" s="242">
        <v>213000</v>
      </c>
      <c r="H262" s="242">
        <v>31345</v>
      </c>
      <c r="I262" s="209" t="s">
        <v>18</v>
      </c>
      <c r="J262" s="12" t="s">
        <v>102</v>
      </c>
      <c r="K262" s="15">
        <f t="shared" si="3"/>
        <v>181655</v>
      </c>
      <c r="L262" s="175"/>
      <c r="M262" s="175">
        <v>3</v>
      </c>
      <c r="N262" s="175">
        <v>0</v>
      </c>
      <c r="O262" s="175">
        <v>0</v>
      </c>
      <c r="P262" s="175">
        <v>0</v>
      </c>
      <c r="Q262" s="175"/>
      <c r="R262" s="175"/>
      <c r="S262" s="175"/>
      <c r="T262" s="175">
        <v>225</v>
      </c>
      <c r="U262" s="175"/>
      <c r="V262" s="175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</row>
    <row r="263" spans="1:55" s="71" customFormat="1" ht="51">
      <c r="A263" s="175">
        <v>229</v>
      </c>
      <c r="B263" s="217">
        <v>43777</v>
      </c>
      <c r="C263" s="169" t="s">
        <v>101</v>
      </c>
      <c r="D263" s="12" t="s">
        <v>102</v>
      </c>
      <c r="E263" s="170" t="s">
        <v>445</v>
      </c>
      <c r="F263" s="170" t="s">
        <v>486</v>
      </c>
      <c r="G263" s="242">
        <v>495927</v>
      </c>
      <c r="H263" s="242">
        <v>359546.36</v>
      </c>
      <c r="I263" s="209" t="s">
        <v>18</v>
      </c>
      <c r="J263" s="12" t="s">
        <v>102</v>
      </c>
      <c r="K263" s="15">
        <f t="shared" si="3"/>
        <v>136380.64</v>
      </c>
      <c r="L263" s="175"/>
      <c r="M263" s="175">
        <v>14</v>
      </c>
      <c r="N263" s="175">
        <v>4</v>
      </c>
      <c r="O263" s="175">
        <v>0</v>
      </c>
      <c r="P263" s="175">
        <v>0</v>
      </c>
      <c r="Q263" s="175"/>
      <c r="R263" s="175">
        <v>1</v>
      </c>
      <c r="S263" s="175"/>
      <c r="T263" s="175">
        <v>226</v>
      </c>
      <c r="U263" s="175"/>
      <c r="V263" s="175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</row>
    <row r="264" spans="1:55" s="71" customFormat="1" ht="51">
      <c r="A264" s="175">
        <v>230</v>
      </c>
      <c r="B264" s="217">
        <v>43777</v>
      </c>
      <c r="C264" s="169" t="s">
        <v>101</v>
      </c>
      <c r="D264" s="215" t="s">
        <v>17</v>
      </c>
      <c r="E264" s="170" t="s">
        <v>446</v>
      </c>
      <c r="F264" s="170" t="s">
        <v>487</v>
      </c>
      <c r="G264" s="242">
        <v>233513</v>
      </c>
      <c r="H264" s="242">
        <v>233513</v>
      </c>
      <c r="I264" s="209" t="s">
        <v>18</v>
      </c>
      <c r="J264" s="175" t="s">
        <v>132</v>
      </c>
      <c r="K264" s="15">
        <f t="shared" si="3"/>
        <v>0</v>
      </c>
      <c r="L264" s="175"/>
      <c r="M264" s="175">
        <v>1</v>
      </c>
      <c r="N264" s="175">
        <v>0</v>
      </c>
      <c r="O264" s="175">
        <v>0</v>
      </c>
      <c r="P264" s="175">
        <v>0</v>
      </c>
      <c r="Q264" s="175"/>
      <c r="R264" s="175"/>
      <c r="S264" s="175"/>
      <c r="T264" s="175">
        <v>227</v>
      </c>
      <c r="U264" s="175"/>
      <c r="V264" s="175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</row>
    <row r="265" spans="1:55" s="71" customFormat="1" ht="25.5">
      <c r="A265" s="175">
        <v>231</v>
      </c>
      <c r="B265" s="217">
        <v>43783</v>
      </c>
      <c r="C265" s="209" t="s">
        <v>97</v>
      </c>
      <c r="D265" s="12" t="s">
        <v>102</v>
      </c>
      <c r="E265" s="170" t="s">
        <v>447</v>
      </c>
      <c r="F265" s="170" t="s">
        <v>488</v>
      </c>
      <c r="G265" s="242">
        <v>8500</v>
      </c>
      <c r="H265" s="242">
        <v>8500</v>
      </c>
      <c r="I265" s="209" t="s">
        <v>18</v>
      </c>
      <c r="J265" s="175" t="s">
        <v>132</v>
      </c>
      <c r="K265" s="15">
        <f t="shared" si="3"/>
        <v>0</v>
      </c>
      <c r="L265" s="175"/>
      <c r="M265" s="175">
        <v>1</v>
      </c>
      <c r="N265" s="175">
        <v>0</v>
      </c>
      <c r="O265" s="175">
        <v>0</v>
      </c>
      <c r="P265" s="175">
        <v>0</v>
      </c>
      <c r="Q265" s="175"/>
      <c r="R265" s="175"/>
      <c r="S265" s="175"/>
      <c r="T265" s="175">
        <v>228</v>
      </c>
      <c r="U265" s="175"/>
      <c r="V265" s="175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</row>
    <row r="266" spans="1:55" s="71" customFormat="1" ht="51">
      <c r="A266" s="175">
        <v>232</v>
      </c>
      <c r="B266" s="217">
        <v>43801</v>
      </c>
      <c r="C266" s="169" t="s">
        <v>101</v>
      </c>
      <c r="D266" s="208" t="s">
        <v>448</v>
      </c>
      <c r="E266" s="170" t="s">
        <v>449</v>
      </c>
      <c r="F266" s="170" t="s">
        <v>539</v>
      </c>
      <c r="G266" s="242">
        <v>440000</v>
      </c>
      <c r="H266" s="242">
        <v>400000</v>
      </c>
      <c r="I266" s="209" t="s">
        <v>18</v>
      </c>
      <c r="J266" s="175" t="s">
        <v>132</v>
      </c>
      <c r="K266" s="15">
        <f t="shared" si="3"/>
        <v>40000</v>
      </c>
      <c r="L266" s="175"/>
      <c r="M266" s="175">
        <v>1</v>
      </c>
      <c r="N266" s="175">
        <v>0</v>
      </c>
      <c r="O266" s="175">
        <v>0</v>
      </c>
      <c r="P266" s="175">
        <v>0</v>
      </c>
      <c r="Q266" s="175"/>
      <c r="R266" s="175"/>
      <c r="S266" s="175"/>
      <c r="T266" s="175">
        <v>229</v>
      </c>
      <c r="U266" s="175"/>
      <c r="V266" s="175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</row>
    <row r="267" spans="1:55" s="71" customFormat="1" ht="38.25">
      <c r="A267" s="175">
        <v>233</v>
      </c>
      <c r="B267" s="217">
        <v>43788</v>
      </c>
      <c r="C267" s="209" t="s">
        <v>97</v>
      </c>
      <c r="D267" s="215" t="s">
        <v>17</v>
      </c>
      <c r="E267" s="170" t="s">
        <v>450</v>
      </c>
      <c r="F267" s="170" t="s">
        <v>494</v>
      </c>
      <c r="G267" s="242">
        <v>100000</v>
      </c>
      <c r="H267" s="242">
        <v>100000</v>
      </c>
      <c r="I267" s="209" t="s">
        <v>18</v>
      </c>
      <c r="J267" s="175" t="s">
        <v>132</v>
      </c>
      <c r="K267" s="15">
        <f t="shared" si="3"/>
        <v>0</v>
      </c>
      <c r="L267" s="175"/>
      <c r="M267" s="175">
        <v>1</v>
      </c>
      <c r="N267" s="175">
        <v>0</v>
      </c>
      <c r="O267" s="175">
        <v>0</v>
      </c>
      <c r="P267" s="175">
        <v>0</v>
      </c>
      <c r="Q267" s="175"/>
      <c r="R267" s="175"/>
      <c r="S267" s="175"/>
      <c r="T267" s="175">
        <v>230</v>
      </c>
      <c r="U267" s="175"/>
      <c r="V267" s="175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</row>
    <row r="268" spans="1:55" s="71" customFormat="1" ht="38.25">
      <c r="A268" s="175">
        <v>234</v>
      </c>
      <c r="B268" s="217">
        <v>43789</v>
      </c>
      <c r="C268" s="176" t="s">
        <v>94</v>
      </c>
      <c r="D268" s="12" t="s">
        <v>102</v>
      </c>
      <c r="E268" s="170" t="s">
        <v>451</v>
      </c>
      <c r="F268" s="170" t="s">
        <v>398</v>
      </c>
      <c r="G268" s="242">
        <v>83561</v>
      </c>
      <c r="H268" s="242">
        <v>83561</v>
      </c>
      <c r="I268" s="209" t="s">
        <v>18</v>
      </c>
      <c r="J268" s="175" t="s">
        <v>132</v>
      </c>
      <c r="K268" s="15">
        <f aca="true" t="shared" si="4" ref="K268:K331">G268-H268</f>
        <v>0</v>
      </c>
      <c r="L268" s="175"/>
      <c r="M268" s="175">
        <v>1</v>
      </c>
      <c r="N268" s="175">
        <v>0</v>
      </c>
      <c r="O268" s="175">
        <v>1</v>
      </c>
      <c r="P268" s="175">
        <v>1</v>
      </c>
      <c r="Q268" s="175"/>
      <c r="R268" s="175"/>
      <c r="S268" s="175"/>
      <c r="T268" s="175">
        <v>231</v>
      </c>
      <c r="U268" s="175"/>
      <c r="V268" s="175" t="s">
        <v>489</v>
      </c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</row>
    <row r="269" spans="1:55" s="71" customFormat="1" ht="25.5">
      <c r="A269" s="175">
        <v>235</v>
      </c>
      <c r="B269" s="217">
        <v>43789</v>
      </c>
      <c r="C269" s="176" t="s">
        <v>94</v>
      </c>
      <c r="D269" s="12" t="s">
        <v>102</v>
      </c>
      <c r="E269" s="170" t="s">
        <v>452</v>
      </c>
      <c r="F269" s="170" t="s">
        <v>490</v>
      </c>
      <c r="G269" s="242"/>
      <c r="H269" s="242">
        <v>0</v>
      </c>
      <c r="I269" s="209" t="s">
        <v>18</v>
      </c>
      <c r="J269" s="175" t="s">
        <v>490</v>
      </c>
      <c r="K269" s="15">
        <f t="shared" si="4"/>
        <v>0</v>
      </c>
      <c r="L269" s="175"/>
      <c r="M269" s="175">
        <v>1</v>
      </c>
      <c r="N269" s="175">
        <v>1</v>
      </c>
      <c r="O269" s="175">
        <v>0</v>
      </c>
      <c r="P269" s="175">
        <v>0</v>
      </c>
      <c r="Q269" s="175">
        <v>11833.3</v>
      </c>
      <c r="R269" s="175"/>
      <c r="S269" s="175"/>
      <c r="T269" s="175">
        <v>232</v>
      </c>
      <c r="U269" s="175"/>
      <c r="V269" s="175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</row>
    <row r="270" spans="1:55" s="71" customFormat="1" ht="25.5">
      <c r="A270" s="175">
        <v>236</v>
      </c>
      <c r="B270" s="217">
        <v>43791</v>
      </c>
      <c r="C270" s="176" t="s">
        <v>94</v>
      </c>
      <c r="D270" s="12" t="s">
        <v>102</v>
      </c>
      <c r="E270" s="170" t="s">
        <v>271</v>
      </c>
      <c r="F270" s="170" t="s">
        <v>96</v>
      </c>
      <c r="G270" s="242"/>
      <c r="H270" s="242">
        <v>0</v>
      </c>
      <c r="I270" s="209" t="s">
        <v>18</v>
      </c>
      <c r="J270" s="175"/>
      <c r="K270" s="15">
        <f t="shared" si="4"/>
        <v>0</v>
      </c>
      <c r="L270" s="175"/>
      <c r="M270" s="175"/>
      <c r="N270" s="175"/>
      <c r="O270" s="175"/>
      <c r="P270" s="175"/>
      <c r="Q270" s="242">
        <v>209304</v>
      </c>
      <c r="R270" s="175"/>
      <c r="S270" s="175"/>
      <c r="T270" s="175">
        <v>233</v>
      </c>
      <c r="U270" s="175"/>
      <c r="V270" s="175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</row>
    <row r="271" spans="1:55" s="71" customFormat="1" ht="25.5">
      <c r="A271" s="175">
        <v>237</v>
      </c>
      <c r="B271" s="217">
        <v>43794</v>
      </c>
      <c r="C271" s="209" t="s">
        <v>97</v>
      </c>
      <c r="D271" s="215" t="s">
        <v>17</v>
      </c>
      <c r="E271" s="170" t="s">
        <v>453</v>
      </c>
      <c r="F271" s="170" t="s">
        <v>339</v>
      </c>
      <c r="G271" s="242">
        <v>28561.14</v>
      </c>
      <c r="H271" s="242">
        <v>28561.14</v>
      </c>
      <c r="I271" s="209" t="s">
        <v>18</v>
      </c>
      <c r="J271" s="174" t="s">
        <v>414</v>
      </c>
      <c r="K271" s="15">
        <f t="shared" si="4"/>
        <v>0</v>
      </c>
      <c r="L271" s="175"/>
      <c r="M271" s="175">
        <v>2</v>
      </c>
      <c r="N271" s="175">
        <v>1</v>
      </c>
      <c r="O271" s="175">
        <v>1</v>
      </c>
      <c r="P271" s="175">
        <v>1</v>
      </c>
      <c r="Q271" s="175"/>
      <c r="R271" s="175"/>
      <c r="S271" s="175"/>
      <c r="T271" s="175">
        <v>234</v>
      </c>
      <c r="U271" s="175"/>
      <c r="V271" s="175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</row>
    <row r="272" spans="1:55" s="71" customFormat="1" ht="38.25">
      <c r="A272" s="175">
        <v>238</v>
      </c>
      <c r="B272" s="217">
        <v>43795</v>
      </c>
      <c r="C272" s="176" t="s">
        <v>94</v>
      </c>
      <c r="D272" s="12" t="s">
        <v>102</v>
      </c>
      <c r="E272" s="170" t="s">
        <v>454</v>
      </c>
      <c r="F272" s="170" t="s">
        <v>491</v>
      </c>
      <c r="G272" s="242">
        <v>36000</v>
      </c>
      <c r="H272" s="242">
        <v>15100</v>
      </c>
      <c r="I272" s="209" t="s">
        <v>18</v>
      </c>
      <c r="J272" s="12" t="s">
        <v>102</v>
      </c>
      <c r="K272" s="15">
        <f t="shared" si="4"/>
        <v>20900</v>
      </c>
      <c r="L272" s="175"/>
      <c r="M272" s="175">
        <v>5</v>
      </c>
      <c r="N272" s="175">
        <v>0</v>
      </c>
      <c r="O272" s="175">
        <v>0</v>
      </c>
      <c r="P272" s="175">
        <v>0</v>
      </c>
      <c r="Q272" s="175"/>
      <c r="R272" s="175">
        <v>1</v>
      </c>
      <c r="S272" s="175"/>
      <c r="T272" s="175">
        <v>235</v>
      </c>
      <c r="U272" s="175"/>
      <c r="V272" s="175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</row>
    <row r="273" spans="1:55" s="71" customFormat="1" ht="38.25">
      <c r="A273" s="175">
        <v>239</v>
      </c>
      <c r="B273" s="217">
        <v>43797</v>
      </c>
      <c r="C273" s="209" t="s">
        <v>97</v>
      </c>
      <c r="D273" s="12" t="s">
        <v>102</v>
      </c>
      <c r="E273" s="170" t="s">
        <v>455</v>
      </c>
      <c r="F273" s="170" t="s">
        <v>488</v>
      </c>
      <c r="G273" s="242">
        <v>50500</v>
      </c>
      <c r="H273" s="242">
        <v>50500</v>
      </c>
      <c r="I273" s="209" t="s">
        <v>18</v>
      </c>
      <c r="J273" s="175" t="s">
        <v>492</v>
      </c>
      <c r="K273" s="15">
        <f t="shared" si="4"/>
        <v>0</v>
      </c>
      <c r="L273" s="175"/>
      <c r="M273" s="175">
        <v>2</v>
      </c>
      <c r="N273" s="175">
        <v>0</v>
      </c>
      <c r="O273" s="175">
        <v>0</v>
      </c>
      <c r="P273" s="175">
        <v>0</v>
      </c>
      <c r="Q273" s="175"/>
      <c r="R273" s="175"/>
      <c r="S273" s="175"/>
      <c r="T273" s="175">
        <v>236</v>
      </c>
      <c r="U273" s="175"/>
      <c r="V273" s="175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</row>
    <row r="274" spans="1:55" s="71" customFormat="1" ht="38.25">
      <c r="A274" s="175">
        <v>240</v>
      </c>
      <c r="B274" s="217">
        <v>43795</v>
      </c>
      <c r="C274" s="176" t="s">
        <v>94</v>
      </c>
      <c r="D274" s="12" t="s">
        <v>102</v>
      </c>
      <c r="E274" s="170" t="s">
        <v>456</v>
      </c>
      <c r="F274" s="170" t="s">
        <v>398</v>
      </c>
      <c r="G274" s="242">
        <v>204574</v>
      </c>
      <c r="H274" s="242">
        <v>204574</v>
      </c>
      <c r="I274" s="209" t="s">
        <v>18</v>
      </c>
      <c r="J274" s="175" t="s">
        <v>132</v>
      </c>
      <c r="K274" s="15">
        <f t="shared" si="4"/>
        <v>0</v>
      </c>
      <c r="L274" s="175"/>
      <c r="M274" s="175">
        <v>1</v>
      </c>
      <c r="N274" s="175">
        <v>0</v>
      </c>
      <c r="O274" s="175">
        <v>1</v>
      </c>
      <c r="P274" s="175">
        <v>1</v>
      </c>
      <c r="Q274" s="175"/>
      <c r="R274" s="175"/>
      <c r="S274" s="175"/>
      <c r="T274" s="175">
        <v>237</v>
      </c>
      <c r="U274" s="175"/>
      <c r="V274" s="175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</row>
    <row r="275" spans="1:55" s="71" customFormat="1" ht="38.25">
      <c r="A275" s="175">
        <v>241</v>
      </c>
      <c r="B275" s="217">
        <v>43795</v>
      </c>
      <c r="C275" s="209" t="s">
        <v>97</v>
      </c>
      <c r="D275" s="215" t="s">
        <v>17</v>
      </c>
      <c r="E275" s="170" t="s">
        <v>98</v>
      </c>
      <c r="F275" s="170" t="s">
        <v>495</v>
      </c>
      <c r="G275" s="242">
        <v>202220</v>
      </c>
      <c r="H275" s="242">
        <v>202220</v>
      </c>
      <c r="I275" s="209" t="s">
        <v>18</v>
      </c>
      <c r="J275" s="175" t="s">
        <v>132</v>
      </c>
      <c r="K275" s="15">
        <f t="shared" si="4"/>
        <v>0</v>
      </c>
      <c r="L275" s="175"/>
      <c r="M275" s="175">
        <v>1</v>
      </c>
      <c r="N275" s="175">
        <v>0</v>
      </c>
      <c r="O275" s="175">
        <v>0</v>
      </c>
      <c r="P275" s="175">
        <v>0</v>
      </c>
      <c r="Q275" s="175"/>
      <c r="R275" s="175"/>
      <c r="S275" s="175"/>
      <c r="T275" s="175">
        <v>238</v>
      </c>
      <c r="U275" s="175"/>
      <c r="V275" s="175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</row>
    <row r="276" spans="1:55" s="58" customFormat="1" ht="25.5">
      <c r="A276" s="175">
        <v>242</v>
      </c>
      <c r="B276" s="217">
        <v>43796</v>
      </c>
      <c r="C276" s="209" t="s">
        <v>97</v>
      </c>
      <c r="D276" s="12" t="s">
        <v>102</v>
      </c>
      <c r="E276" s="152" t="s">
        <v>457</v>
      </c>
      <c r="F276" s="170" t="s">
        <v>488</v>
      </c>
      <c r="G276" s="236">
        <v>34500</v>
      </c>
      <c r="H276" s="236">
        <v>34500</v>
      </c>
      <c r="I276" s="209" t="s">
        <v>18</v>
      </c>
      <c r="J276" s="175" t="s">
        <v>132</v>
      </c>
      <c r="K276" s="15">
        <f t="shared" si="4"/>
        <v>0</v>
      </c>
      <c r="L276" s="175"/>
      <c r="M276" s="175">
        <v>1</v>
      </c>
      <c r="N276" s="175">
        <v>0</v>
      </c>
      <c r="O276" s="175">
        <v>0</v>
      </c>
      <c r="P276" s="175">
        <v>0</v>
      </c>
      <c r="Q276" s="175"/>
      <c r="R276" s="175"/>
      <c r="S276" s="175"/>
      <c r="T276" s="175">
        <v>239</v>
      </c>
      <c r="U276" s="175"/>
      <c r="V276" s="175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</row>
    <row r="277" spans="1:55" s="58" customFormat="1" ht="38.25">
      <c r="A277" s="175">
        <v>243</v>
      </c>
      <c r="B277" s="217">
        <v>43797</v>
      </c>
      <c r="C277" s="209" t="s">
        <v>97</v>
      </c>
      <c r="D277" s="12" t="s">
        <v>102</v>
      </c>
      <c r="E277" s="152" t="s">
        <v>458</v>
      </c>
      <c r="F277" s="170" t="s">
        <v>488</v>
      </c>
      <c r="G277" s="236">
        <v>20708</v>
      </c>
      <c r="H277" s="236">
        <v>19879.68</v>
      </c>
      <c r="I277" s="209" t="s">
        <v>18</v>
      </c>
      <c r="J277" s="12" t="s">
        <v>102</v>
      </c>
      <c r="K277" s="15">
        <f t="shared" si="4"/>
        <v>828.3199999999997</v>
      </c>
      <c r="L277" s="175"/>
      <c r="M277" s="175">
        <v>2</v>
      </c>
      <c r="N277" s="175">
        <v>0</v>
      </c>
      <c r="O277" s="175">
        <v>0</v>
      </c>
      <c r="P277" s="175">
        <v>0</v>
      </c>
      <c r="Q277" s="175"/>
      <c r="R277" s="175"/>
      <c r="S277" s="175"/>
      <c r="T277" s="175">
        <v>240</v>
      </c>
      <c r="U277" s="175"/>
      <c r="V277" s="175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</row>
    <row r="278" spans="1:55" s="58" customFormat="1" ht="63.75">
      <c r="A278" s="175">
        <v>244</v>
      </c>
      <c r="B278" s="217">
        <v>43801</v>
      </c>
      <c r="C278" s="176" t="s">
        <v>94</v>
      </c>
      <c r="D278" s="215" t="s">
        <v>17</v>
      </c>
      <c r="E278" s="152" t="s">
        <v>143</v>
      </c>
      <c r="F278" s="152" t="s">
        <v>535</v>
      </c>
      <c r="G278" s="236">
        <v>86567.33</v>
      </c>
      <c r="H278" s="236">
        <v>86567.33</v>
      </c>
      <c r="I278" s="209" t="s">
        <v>18</v>
      </c>
      <c r="J278" s="174" t="s">
        <v>534</v>
      </c>
      <c r="K278" s="15">
        <f t="shared" si="4"/>
        <v>0</v>
      </c>
      <c r="L278" s="175"/>
      <c r="M278" s="175">
        <v>5</v>
      </c>
      <c r="N278" s="175">
        <v>0</v>
      </c>
      <c r="O278" s="175">
        <v>0</v>
      </c>
      <c r="P278" s="175">
        <v>0</v>
      </c>
      <c r="Q278" s="175"/>
      <c r="R278" s="175"/>
      <c r="S278" s="175"/>
      <c r="T278" s="175">
        <v>241</v>
      </c>
      <c r="U278" s="175"/>
      <c r="V278" s="175"/>
      <c r="W278" s="36" t="s">
        <v>459</v>
      </c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</row>
    <row r="279" spans="1:55" s="65" customFormat="1" ht="25.5">
      <c r="A279" s="175">
        <v>245</v>
      </c>
      <c r="B279" s="217">
        <v>43797</v>
      </c>
      <c r="C279" s="176" t="s">
        <v>94</v>
      </c>
      <c r="D279" s="215" t="s">
        <v>17</v>
      </c>
      <c r="E279" s="209" t="s">
        <v>460</v>
      </c>
      <c r="F279" s="209" t="s">
        <v>493</v>
      </c>
      <c r="G279" s="214">
        <v>56808</v>
      </c>
      <c r="H279" s="214">
        <v>56808</v>
      </c>
      <c r="I279" s="209" t="s">
        <v>18</v>
      </c>
      <c r="J279" s="175" t="s">
        <v>132</v>
      </c>
      <c r="K279" s="15">
        <f t="shared" si="4"/>
        <v>0</v>
      </c>
      <c r="L279" s="175"/>
      <c r="M279" s="175">
        <v>1</v>
      </c>
      <c r="N279" s="175">
        <v>0</v>
      </c>
      <c r="O279" s="175">
        <v>0</v>
      </c>
      <c r="P279" s="175">
        <v>0</v>
      </c>
      <c r="Q279" s="175"/>
      <c r="R279" s="175"/>
      <c r="S279" s="175"/>
      <c r="T279" s="175">
        <v>242</v>
      </c>
      <c r="U279" s="175"/>
      <c r="V279" s="175"/>
      <c r="W279" s="36" t="s">
        <v>459</v>
      </c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</row>
    <row r="280" spans="1:55" s="65" customFormat="1" ht="25.5">
      <c r="A280" s="175">
        <v>246</v>
      </c>
      <c r="B280" s="217">
        <v>43797</v>
      </c>
      <c r="C280" s="209" t="s">
        <v>97</v>
      </c>
      <c r="D280" s="215" t="s">
        <v>17</v>
      </c>
      <c r="E280" s="209" t="s">
        <v>461</v>
      </c>
      <c r="F280" s="209" t="s">
        <v>277</v>
      </c>
      <c r="G280" s="214">
        <v>24500</v>
      </c>
      <c r="H280" s="214">
        <v>24500</v>
      </c>
      <c r="I280" s="209" t="s">
        <v>18</v>
      </c>
      <c r="J280" s="175" t="s">
        <v>132</v>
      </c>
      <c r="K280" s="15">
        <f t="shared" si="4"/>
        <v>0</v>
      </c>
      <c r="L280" s="175"/>
      <c r="M280" s="175">
        <v>1</v>
      </c>
      <c r="N280" s="175">
        <v>0</v>
      </c>
      <c r="O280" s="175">
        <v>0</v>
      </c>
      <c r="P280" s="175">
        <v>0</v>
      </c>
      <c r="Q280" s="175"/>
      <c r="R280" s="175"/>
      <c r="S280" s="175"/>
      <c r="T280" s="175">
        <v>243</v>
      </c>
      <c r="U280" s="175"/>
      <c r="V280" s="175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</row>
    <row r="281" spans="1:55" s="65" customFormat="1" ht="38.25">
      <c r="A281" s="175">
        <v>247</v>
      </c>
      <c r="B281" s="217">
        <v>43798</v>
      </c>
      <c r="C281" s="176" t="s">
        <v>94</v>
      </c>
      <c r="D281" s="12" t="s">
        <v>102</v>
      </c>
      <c r="E281" s="170" t="s">
        <v>452</v>
      </c>
      <c r="F281" s="209" t="s">
        <v>496</v>
      </c>
      <c r="G281" s="242">
        <v>11833.3</v>
      </c>
      <c r="H281" s="242">
        <v>11833.3</v>
      </c>
      <c r="I281" s="209" t="s">
        <v>18</v>
      </c>
      <c r="J281" s="175" t="s">
        <v>132</v>
      </c>
      <c r="K281" s="15">
        <f t="shared" si="4"/>
        <v>0</v>
      </c>
      <c r="L281" s="175"/>
      <c r="M281" s="175">
        <v>1</v>
      </c>
      <c r="N281" s="175">
        <v>0</v>
      </c>
      <c r="O281" s="175">
        <v>0</v>
      </c>
      <c r="P281" s="175">
        <v>0</v>
      </c>
      <c r="Q281" s="175"/>
      <c r="R281" s="175">
        <v>1</v>
      </c>
      <c r="S281" s="175"/>
      <c r="T281" s="175">
        <v>244</v>
      </c>
      <c r="U281" s="175"/>
      <c r="V281" s="175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</row>
    <row r="282" spans="1:55" s="65" customFormat="1" ht="25.5">
      <c r="A282" s="175">
        <v>248</v>
      </c>
      <c r="B282" s="217">
        <v>43801</v>
      </c>
      <c r="C282" s="176" t="s">
        <v>381</v>
      </c>
      <c r="D282" s="12" t="s">
        <v>102</v>
      </c>
      <c r="E282" s="216" t="s">
        <v>462</v>
      </c>
      <c r="F282" s="209" t="s">
        <v>532</v>
      </c>
      <c r="G282" s="214">
        <v>707712</v>
      </c>
      <c r="H282" s="214">
        <v>707712</v>
      </c>
      <c r="I282" s="209" t="s">
        <v>18</v>
      </c>
      <c r="J282" s="175" t="s">
        <v>132</v>
      </c>
      <c r="K282" s="15">
        <f t="shared" si="4"/>
        <v>0</v>
      </c>
      <c r="L282" s="175"/>
      <c r="M282" s="175">
        <v>1</v>
      </c>
      <c r="N282" s="175">
        <v>0</v>
      </c>
      <c r="O282" s="175">
        <v>0</v>
      </c>
      <c r="P282" s="175">
        <v>0</v>
      </c>
      <c r="Q282" s="175"/>
      <c r="R282" s="175"/>
      <c r="S282" s="175"/>
      <c r="T282" s="175">
        <v>245</v>
      </c>
      <c r="U282" s="175"/>
      <c r="V282" s="175"/>
      <c r="W282" s="243" t="s">
        <v>459</v>
      </c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</row>
    <row r="283" spans="1:55" s="65" customFormat="1" ht="25.5">
      <c r="A283" s="175">
        <v>249</v>
      </c>
      <c r="B283" s="217">
        <v>43802</v>
      </c>
      <c r="C283" s="176" t="s">
        <v>94</v>
      </c>
      <c r="D283" s="215" t="s">
        <v>17</v>
      </c>
      <c r="E283" s="209" t="s">
        <v>460</v>
      </c>
      <c r="F283" s="209" t="s">
        <v>531</v>
      </c>
      <c r="G283" s="214">
        <v>321723</v>
      </c>
      <c r="H283" s="214">
        <v>321723</v>
      </c>
      <c r="I283" s="209" t="s">
        <v>18</v>
      </c>
      <c r="J283" s="175" t="s">
        <v>132</v>
      </c>
      <c r="K283" s="15">
        <f t="shared" si="4"/>
        <v>0</v>
      </c>
      <c r="L283" s="175"/>
      <c r="M283" s="175">
        <v>1</v>
      </c>
      <c r="N283" s="175">
        <v>0</v>
      </c>
      <c r="O283" s="175">
        <v>0</v>
      </c>
      <c r="P283" s="175">
        <v>0</v>
      </c>
      <c r="Q283" s="175"/>
      <c r="R283" s="175"/>
      <c r="S283" s="175"/>
      <c r="T283" s="175">
        <v>246</v>
      </c>
      <c r="U283" s="175"/>
      <c r="V283" s="175"/>
      <c r="W283" s="36" t="s">
        <v>459</v>
      </c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</row>
    <row r="284" spans="1:55" s="65" customFormat="1" ht="38.25">
      <c r="A284" s="175">
        <v>250</v>
      </c>
      <c r="B284" s="217">
        <v>43802</v>
      </c>
      <c r="C284" s="176" t="s">
        <v>94</v>
      </c>
      <c r="D284" s="12" t="s">
        <v>102</v>
      </c>
      <c r="E284" s="209" t="s">
        <v>460</v>
      </c>
      <c r="F284" s="209" t="s">
        <v>531</v>
      </c>
      <c r="G284" s="214">
        <v>1446469</v>
      </c>
      <c r="H284" s="214">
        <v>1178866.2</v>
      </c>
      <c r="I284" s="209" t="s">
        <v>18</v>
      </c>
      <c r="J284" s="12" t="s">
        <v>102</v>
      </c>
      <c r="K284" s="15">
        <f t="shared" si="4"/>
        <v>267602.80000000005</v>
      </c>
      <c r="L284" s="175"/>
      <c r="M284" s="175">
        <v>3</v>
      </c>
      <c r="N284" s="175">
        <v>0</v>
      </c>
      <c r="O284" s="175">
        <v>0</v>
      </c>
      <c r="P284" s="175">
        <v>0</v>
      </c>
      <c r="Q284" s="175"/>
      <c r="R284" s="175"/>
      <c r="S284" s="175"/>
      <c r="T284" s="175">
        <v>247</v>
      </c>
      <c r="U284" s="175"/>
      <c r="V284" s="175"/>
      <c r="W284" s="36" t="s">
        <v>459</v>
      </c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</row>
    <row r="285" spans="1:55" s="65" customFormat="1" ht="38.25">
      <c r="A285" s="175">
        <v>251</v>
      </c>
      <c r="B285" s="217">
        <v>43801</v>
      </c>
      <c r="C285" s="176" t="s">
        <v>94</v>
      </c>
      <c r="D285" s="12" t="s">
        <v>102</v>
      </c>
      <c r="E285" s="209" t="s">
        <v>284</v>
      </c>
      <c r="F285" s="209" t="s">
        <v>533</v>
      </c>
      <c r="G285" s="214">
        <v>335500</v>
      </c>
      <c r="H285" s="214">
        <v>335500</v>
      </c>
      <c r="I285" s="209" t="s">
        <v>18</v>
      </c>
      <c r="J285" s="175" t="s">
        <v>132</v>
      </c>
      <c r="K285" s="15">
        <f t="shared" si="4"/>
        <v>0</v>
      </c>
      <c r="L285" s="175"/>
      <c r="M285" s="175">
        <v>1</v>
      </c>
      <c r="N285" s="175">
        <v>0</v>
      </c>
      <c r="O285" s="175">
        <v>1</v>
      </c>
      <c r="P285" s="175">
        <v>1</v>
      </c>
      <c r="Q285" s="175"/>
      <c r="R285" s="175"/>
      <c r="S285" s="175"/>
      <c r="T285" s="175">
        <v>248</v>
      </c>
      <c r="U285" s="175"/>
      <c r="V285" s="175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</row>
    <row r="286" spans="1:55" s="65" customFormat="1" ht="51">
      <c r="A286" s="250">
        <v>252</v>
      </c>
      <c r="B286" s="217">
        <v>43803</v>
      </c>
      <c r="C286" s="169" t="s">
        <v>101</v>
      </c>
      <c r="D286" s="170" t="s">
        <v>194</v>
      </c>
      <c r="E286" s="209" t="s">
        <v>463</v>
      </c>
      <c r="F286" s="209" t="s">
        <v>341</v>
      </c>
      <c r="G286" s="214">
        <v>390100</v>
      </c>
      <c r="H286" s="214">
        <v>354725.4</v>
      </c>
      <c r="I286" s="209" t="s">
        <v>18</v>
      </c>
      <c r="J286" s="170" t="s">
        <v>194</v>
      </c>
      <c r="K286" s="15">
        <f t="shared" si="4"/>
        <v>35374.59999999998</v>
      </c>
      <c r="L286" s="175"/>
      <c r="M286" s="175">
        <v>6</v>
      </c>
      <c r="N286" s="175">
        <v>3</v>
      </c>
      <c r="O286" s="175">
        <v>1</v>
      </c>
      <c r="P286" s="175">
        <v>1</v>
      </c>
      <c r="Q286" s="175"/>
      <c r="R286" s="175"/>
      <c r="S286" s="175"/>
      <c r="T286" s="175">
        <v>249</v>
      </c>
      <c r="U286" s="175"/>
      <c r="V286" s="175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</row>
    <row r="287" spans="1:55" s="65" customFormat="1" ht="51">
      <c r="A287" s="250">
        <v>252</v>
      </c>
      <c r="B287" s="217">
        <v>43803</v>
      </c>
      <c r="C287" s="234" t="s">
        <v>97</v>
      </c>
      <c r="D287" s="170" t="s">
        <v>194</v>
      </c>
      <c r="E287" s="209" t="s">
        <v>463</v>
      </c>
      <c r="F287" s="209" t="s">
        <v>341</v>
      </c>
      <c r="G287" s="214">
        <v>99875</v>
      </c>
      <c r="H287" s="214">
        <v>90818.25</v>
      </c>
      <c r="I287" s="209" t="s">
        <v>18</v>
      </c>
      <c r="J287" s="170" t="s">
        <v>194</v>
      </c>
      <c r="K287" s="15">
        <f t="shared" si="4"/>
        <v>9056.75</v>
      </c>
      <c r="L287" s="175"/>
      <c r="M287" s="175"/>
      <c r="N287" s="175"/>
      <c r="O287" s="175"/>
      <c r="P287" s="175"/>
      <c r="Q287" s="175"/>
      <c r="R287" s="175"/>
      <c r="S287" s="175"/>
      <c r="T287" s="175">
        <v>249</v>
      </c>
      <c r="U287" s="175"/>
      <c r="V287" s="175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</row>
    <row r="288" spans="1:55" s="65" customFormat="1" ht="51">
      <c r="A288" s="175">
        <v>253</v>
      </c>
      <c r="B288" s="217">
        <v>43802</v>
      </c>
      <c r="C288" s="169" t="s">
        <v>101</v>
      </c>
      <c r="D288" s="208" t="s">
        <v>245</v>
      </c>
      <c r="E288" s="209" t="s">
        <v>464</v>
      </c>
      <c r="F288" s="209" t="s">
        <v>501</v>
      </c>
      <c r="G288" s="210">
        <v>67513</v>
      </c>
      <c r="H288" s="210">
        <v>67513</v>
      </c>
      <c r="I288" s="209" t="s">
        <v>18</v>
      </c>
      <c r="J288" s="175" t="s">
        <v>132</v>
      </c>
      <c r="K288" s="15">
        <f t="shared" si="4"/>
        <v>0</v>
      </c>
      <c r="L288" s="175"/>
      <c r="M288" s="175">
        <v>1</v>
      </c>
      <c r="N288" s="175">
        <v>0</v>
      </c>
      <c r="O288" s="175">
        <v>1</v>
      </c>
      <c r="P288" s="175">
        <v>0</v>
      </c>
      <c r="Q288" s="175"/>
      <c r="R288" s="175"/>
      <c r="S288" s="175"/>
      <c r="T288" s="175">
        <v>250</v>
      </c>
      <c r="U288" s="175"/>
      <c r="V288" s="175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</row>
    <row r="289" spans="1:55" s="65" customFormat="1" ht="38.25">
      <c r="A289" s="175">
        <v>254</v>
      </c>
      <c r="B289" s="217">
        <v>43804</v>
      </c>
      <c r="C289" s="176" t="s">
        <v>94</v>
      </c>
      <c r="D289" s="208" t="s">
        <v>245</v>
      </c>
      <c r="E289" s="209" t="s">
        <v>465</v>
      </c>
      <c r="F289" s="209" t="s">
        <v>540</v>
      </c>
      <c r="G289" s="210">
        <v>53436.33</v>
      </c>
      <c r="H289" s="214">
        <v>52560</v>
      </c>
      <c r="I289" s="209" t="s">
        <v>18</v>
      </c>
      <c r="J289" s="208" t="s">
        <v>245</v>
      </c>
      <c r="K289" s="15">
        <f t="shared" si="4"/>
        <v>876.3300000000017</v>
      </c>
      <c r="L289" s="175"/>
      <c r="M289" s="175">
        <v>2</v>
      </c>
      <c r="N289" s="175">
        <v>0</v>
      </c>
      <c r="O289" s="175">
        <v>0</v>
      </c>
      <c r="P289" s="175">
        <v>0</v>
      </c>
      <c r="Q289" s="175"/>
      <c r="R289" s="175"/>
      <c r="S289" s="175"/>
      <c r="T289" s="175">
        <v>251</v>
      </c>
      <c r="U289" s="175"/>
      <c r="V289" s="175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</row>
    <row r="290" spans="1:55" s="65" customFormat="1" ht="38.25">
      <c r="A290" s="175">
        <v>255</v>
      </c>
      <c r="B290" s="217">
        <v>43801</v>
      </c>
      <c r="C290" s="176" t="s">
        <v>94</v>
      </c>
      <c r="D290" s="12" t="s">
        <v>102</v>
      </c>
      <c r="E290" s="209" t="s">
        <v>285</v>
      </c>
      <c r="F290" s="209" t="s">
        <v>533</v>
      </c>
      <c r="G290" s="210">
        <v>335500</v>
      </c>
      <c r="H290" s="210">
        <v>335500</v>
      </c>
      <c r="I290" s="209" t="s">
        <v>18</v>
      </c>
      <c r="J290" s="175" t="s">
        <v>132</v>
      </c>
      <c r="K290" s="15">
        <f t="shared" si="4"/>
        <v>0</v>
      </c>
      <c r="L290" s="175"/>
      <c r="M290" s="175">
        <v>1</v>
      </c>
      <c r="N290" s="175">
        <v>0</v>
      </c>
      <c r="O290" s="175">
        <v>1</v>
      </c>
      <c r="P290" s="175">
        <v>1</v>
      </c>
      <c r="Q290" s="175"/>
      <c r="R290" s="175"/>
      <c r="S290" s="175"/>
      <c r="T290" s="175">
        <v>252</v>
      </c>
      <c r="U290" s="175"/>
      <c r="V290" s="175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</row>
    <row r="291" spans="1:55" s="65" customFormat="1" ht="38.25">
      <c r="A291" s="175">
        <v>256</v>
      </c>
      <c r="B291" s="217">
        <v>43804</v>
      </c>
      <c r="C291" s="176" t="s">
        <v>94</v>
      </c>
      <c r="D291" s="12" t="s">
        <v>102</v>
      </c>
      <c r="E291" s="209" t="s">
        <v>271</v>
      </c>
      <c r="F291" s="209" t="s">
        <v>398</v>
      </c>
      <c r="G291" s="210">
        <v>209304</v>
      </c>
      <c r="H291" s="214">
        <v>167443.2</v>
      </c>
      <c r="I291" s="209" t="s">
        <v>18</v>
      </c>
      <c r="J291" s="12" t="s">
        <v>102</v>
      </c>
      <c r="K291" s="15">
        <f t="shared" si="4"/>
        <v>41860.79999999999</v>
      </c>
      <c r="L291" s="175"/>
      <c r="M291" s="175">
        <v>3</v>
      </c>
      <c r="N291" s="175">
        <v>1</v>
      </c>
      <c r="O291" s="175">
        <v>0</v>
      </c>
      <c r="P291" s="175">
        <v>0</v>
      </c>
      <c r="Q291" s="175"/>
      <c r="R291" s="175"/>
      <c r="S291" s="175"/>
      <c r="T291" s="175">
        <v>253</v>
      </c>
      <c r="U291" s="175"/>
      <c r="V291" s="175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</row>
    <row r="292" spans="1:55" s="65" customFormat="1" ht="51">
      <c r="A292" s="175">
        <v>257</v>
      </c>
      <c r="B292" s="217">
        <v>43810</v>
      </c>
      <c r="C292" s="169" t="s">
        <v>101</v>
      </c>
      <c r="D292" s="208" t="s">
        <v>245</v>
      </c>
      <c r="E292" s="208" t="s">
        <v>466</v>
      </c>
      <c r="F292" s="209" t="s">
        <v>539</v>
      </c>
      <c r="G292" s="210">
        <v>333555.81</v>
      </c>
      <c r="H292" s="214">
        <v>175116.74</v>
      </c>
      <c r="I292" s="209" t="s">
        <v>18</v>
      </c>
      <c r="J292" s="208" t="s">
        <v>245</v>
      </c>
      <c r="K292" s="15">
        <f t="shared" si="4"/>
        <v>158439.07</v>
      </c>
      <c r="L292" s="175"/>
      <c r="M292" s="175">
        <v>3</v>
      </c>
      <c r="N292" s="175">
        <v>0</v>
      </c>
      <c r="O292" s="175">
        <v>0</v>
      </c>
      <c r="P292" s="175">
        <v>0</v>
      </c>
      <c r="Q292" s="175"/>
      <c r="R292" s="175"/>
      <c r="S292" s="175"/>
      <c r="T292" s="175">
        <v>254</v>
      </c>
      <c r="U292" s="175"/>
      <c r="V292" s="175"/>
      <c r="W292" s="36" t="s">
        <v>459</v>
      </c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</row>
    <row r="293" spans="1:55" s="65" customFormat="1" ht="51">
      <c r="A293" s="175">
        <v>258</v>
      </c>
      <c r="B293" s="217">
        <v>43810</v>
      </c>
      <c r="C293" s="169" t="s">
        <v>101</v>
      </c>
      <c r="D293" s="208" t="s">
        <v>245</v>
      </c>
      <c r="E293" s="208" t="s">
        <v>466</v>
      </c>
      <c r="F293" s="209" t="s">
        <v>544</v>
      </c>
      <c r="G293" s="210">
        <v>73448.22</v>
      </c>
      <c r="H293" s="214">
        <v>21667.36</v>
      </c>
      <c r="I293" s="209" t="s">
        <v>18</v>
      </c>
      <c r="J293" s="208" t="s">
        <v>245</v>
      </c>
      <c r="K293" s="15">
        <f t="shared" si="4"/>
        <v>51780.86</v>
      </c>
      <c r="L293" s="175"/>
      <c r="M293" s="175">
        <v>4</v>
      </c>
      <c r="N293" s="175">
        <v>0</v>
      </c>
      <c r="O293" s="175">
        <v>0</v>
      </c>
      <c r="P293" s="175">
        <v>0</v>
      </c>
      <c r="Q293" s="175"/>
      <c r="R293" s="175"/>
      <c r="S293" s="175"/>
      <c r="T293" s="175">
        <v>255</v>
      </c>
      <c r="U293" s="175"/>
      <c r="V293" s="175"/>
      <c r="W293" s="36" t="s">
        <v>459</v>
      </c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</row>
    <row r="294" spans="1:55" s="65" customFormat="1" ht="51">
      <c r="A294" s="175">
        <v>259</v>
      </c>
      <c r="B294" s="217">
        <v>43804</v>
      </c>
      <c r="C294" s="169" t="s">
        <v>101</v>
      </c>
      <c r="D294" s="208" t="s">
        <v>245</v>
      </c>
      <c r="E294" s="209" t="s">
        <v>372</v>
      </c>
      <c r="F294" s="209" t="s">
        <v>406</v>
      </c>
      <c r="G294" s="210">
        <v>3432160</v>
      </c>
      <c r="H294" s="210">
        <v>3432160</v>
      </c>
      <c r="I294" s="209" t="s">
        <v>18</v>
      </c>
      <c r="J294" s="175" t="s">
        <v>132</v>
      </c>
      <c r="K294" s="15">
        <f t="shared" si="4"/>
        <v>0</v>
      </c>
      <c r="L294" s="175"/>
      <c r="M294" s="175">
        <v>1</v>
      </c>
      <c r="N294" s="175">
        <v>0</v>
      </c>
      <c r="O294" s="175">
        <v>0</v>
      </c>
      <c r="P294" s="175">
        <v>0</v>
      </c>
      <c r="Q294" s="175"/>
      <c r="R294" s="175"/>
      <c r="S294" s="175"/>
      <c r="T294" s="175">
        <v>256</v>
      </c>
      <c r="U294" s="175"/>
      <c r="V294" s="175"/>
      <c r="W294" s="36" t="s">
        <v>459</v>
      </c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</row>
    <row r="295" spans="1:55" s="65" customFormat="1" ht="51">
      <c r="A295" s="175">
        <v>260</v>
      </c>
      <c r="B295" s="217">
        <v>43810</v>
      </c>
      <c r="C295" s="169" t="s">
        <v>101</v>
      </c>
      <c r="D295" s="208" t="s">
        <v>245</v>
      </c>
      <c r="E295" s="208" t="s">
        <v>466</v>
      </c>
      <c r="F295" s="209" t="s">
        <v>539</v>
      </c>
      <c r="G295" s="210">
        <v>351413.46</v>
      </c>
      <c r="H295" s="214">
        <v>77700.51</v>
      </c>
      <c r="I295" s="209" t="s">
        <v>18</v>
      </c>
      <c r="J295" s="208" t="s">
        <v>245</v>
      </c>
      <c r="K295" s="15">
        <f t="shared" si="4"/>
        <v>273712.95</v>
      </c>
      <c r="L295" s="175"/>
      <c r="M295" s="175">
        <v>4</v>
      </c>
      <c r="N295" s="175">
        <v>0</v>
      </c>
      <c r="O295" s="175">
        <v>0</v>
      </c>
      <c r="P295" s="175">
        <v>0</v>
      </c>
      <c r="Q295" s="175"/>
      <c r="R295" s="175"/>
      <c r="S295" s="175"/>
      <c r="T295" s="175">
        <v>257</v>
      </c>
      <c r="U295" s="175"/>
      <c r="V295" s="175"/>
      <c r="W295" s="36" t="s">
        <v>459</v>
      </c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</row>
    <row r="296" spans="1:55" s="65" customFormat="1" ht="51">
      <c r="A296" s="175">
        <v>261</v>
      </c>
      <c r="B296" s="217">
        <v>43810</v>
      </c>
      <c r="C296" s="169" t="s">
        <v>101</v>
      </c>
      <c r="D296" s="208" t="s">
        <v>245</v>
      </c>
      <c r="E296" s="208" t="s">
        <v>466</v>
      </c>
      <c r="F296" s="209" t="s">
        <v>539</v>
      </c>
      <c r="G296" s="210">
        <v>339159.19</v>
      </c>
      <c r="H296" s="214">
        <v>100051.43</v>
      </c>
      <c r="I296" s="209" t="s">
        <v>18</v>
      </c>
      <c r="J296" s="208" t="s">
        <v>245</v>
      </c>
      <c r="K296" s="15">
        <f t="shared" si="4"/>
        <v>239107.76</v>
      </c>
      <c r="L296" s="175"/>
      <c r="M296" s="175">
        <v>3</v>
      </c>
      <c r="N296" s="175">
        <v>0</v>
      </c>
      <c r="O296" s="175">
        <v>0</v>
      </c>
      <c r="P296" s="175">
        <v>0</v>
      </c>
      <c r="Q296" s="175"/>
      <c r="R296" s="175"/>
      <c r="S296" s="175"/>
      <c r="T296" s="175">
        <v>258</v>
      </c>
      <c r="U296" s="175"/>
      <c r="V296" s="175"/>
      <c r="W296" s="36" t="s">
        <v>459</v>
      </c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</row>
    <row r="297" spans="1:55" s="65" customFormat="1" ht="25.5">
      <c r="A297" s="175">
        <v>262</v>
      </c>
      <c r="B297" s="217">
        <v>43808</v>
      </c>
      <c r="C297" s="176" t="s">
        <v>94</v>
      </c>
      <c r="D297" s="12" t="s">
        <v>102</v>
      </c>
      <c r="E297" s="209" t="s">
        <v>467</v>
      </c>
      <c r="F297" s="209" t="s">
        <v>541</v>
      </c>
      <c r="G297" s="210">
        <v>166504.67</v>
      </c>
      <c r="H297" s="210">
        <v>166504.67</v>
      </c>
      <c r="I297" s="209" t="s">
        <v>18</v>
      </c>
      <c r="J297" s="175" t="s">
        <v>132</v>
      </c>
      <c r="K297" s="15">
        <f t="shared" si="4"/>
        <v>0</v>
      </c>
      <c r="L297" s="175"/>
      <c r="M297" s="175">
        <v>1</v>
      </c>
      <c r="N297" s="175">
        <v>0</v>
      </c>
      <c r="O297" s="175">
        <v>0</v>
      </c>
      <c r="P297" s="175">
        <v>0</v>
      </c>
      <c r="Q297" s="175"/>
      <c r="R297" s="175"/>
      <c r="S297" s="175"/>
      <c r="T297" s="175">
        <v>259</v>
      </c>
      <c r="U297" s="175"/>
      <c r="V297" s="175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</row>
    <row r="298" spans="1:55" s="65" customFormat="1" ht="51">
      <c r="A298" s="175">
        <v>263</v>
      </c>
      <c r="B298" s="217">
        <v>43808</v>
      </c>
      <c r="C298" s="169" t="s">
        <v>101</v>
      </c>
      <c r="D298" s="208" t="s">
        <v>245</v>
      </c>
      <c r="E298" s="209" t="s">
        <v>372</v>
      </c>
      <c r="F298" s="209" t="s">
        <v>543</v>
      </c>
      <c r="G298" s="210">
        <v>15586720</v>
      </c>
      <c r="H298" s="210">
        <v>15586720</v>
      </c>
      <c r="I298" s="209" t="s">
        <v>542</v>
      </c>
      <c r="J298" s="175" t="s">
        <v>132</v>
      </c>
      <c r="K298" s="15">
        <f t="shared" si="4"/>
        <v>0</v>
      </c>
      <c r="L298" s="175"/>
      <c r="M298" s="175">
        <v>1</v>
      </c>
      <c r="N298" s="175">
        <v>0</v>
      </c>
      <c r="O298" s="175">
        <v>0</v>
      </c>
      <c r="P298" s="175">
        <v>0</v>
      </c>
      <c r="Q298" s="175"/>
      <c r="R298" s="175"/>
      <c r="S298" s="175"/>
      <c r="T298" s="175">
        <v>260</v>
      </c>
      <c r="U298" s="174" t="s">
        <v>557</v>
      </c>
      <c r="V298" s="175"/>
      <c r="W298" s="36" t="s">
        <v>459</v>
      </c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</row>
    <row r="299" spans="1:55" s="65" customFormat="1" ht="51">
      <c r="A299" s="175">
        <v>264</v>
      </c>
      <c r="B299" s="217">
        <v>43829</v>
      </c>
      <c r="C299" s="169" t="s">
        <v>101</v>
      </c>
      <c r="D299" s="208" t="s">
        <v>245</v>
      </c>
      <c r="E299" s="209" t="s">
        <v>372</v>
      </c>
      <c r="F299" s="209" t="s">
        <v>538</v>
      </c>
      <c r="G299" s="210">
        <v>16421190</v>
      </c>
      <c r="H299" s="214">
        <v>15353812.65</v>
      </c>
      <c r="I299" s="209" t="s">
        <v>18</v>
      </c>
      <c r="J299" s="208" t="s">
        <v>245</v>
      </c>
      <c r="K299" s="15">
        <f t="shared" si="4"/>
        <v>1067377.3499999996</v>
      </c>
      <c r="L299" s="175"/>
      <c r="M299" s="175">
        <v>2</v>
      </c>
      <c r="N299" s="175">
        <v>0</v>
      </c>
      <c r="O299" s="175">
        <v>0</v>
      </c>
      <c r="P299" s="175">
        <v>0</v>
      </c>
      <c r="Q299" s="175"/>
      <c r="R299" s="175"/>
      <c r="S299" s="175"/>
      <c r="T299" s="175">
        <v>261</v>
      </c>
      <c r="U299" s="174" t="s">
        <v>557</v>
      </c>
      <c r="V299" s="175"/>
      <c r="W299" s="36" t="s">
        <v>459</v>
      </c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</row>
    <row r="300" spans="1:55" s="65" customFormat="1" ht="51">
      <c r="A300" s="175">
        <v>265</v>
      </c>
      <c r="B300" s="217">
        <v>43808</v>
      </c>
      <c r="C300" s="169" t="s">
        <v>101</v>
      </c>
      <c r="D300" s="208" t="s">
        <v>245</v>
      </c>
      <c r="E300" s="209" t="s">
        <v>372</v>
      </c>
      <c r="F300" s="209" t="s">
        <v>96</v>
      </c>
      <c r="G300" s="210"/>
      <c r="H300" s="214">
        <v>0</v>
      </c>
      <c r="I300" s="209" t="s">
        <v>18</v>
      </c>
      <c r="J300" s="175"/>
      <c r="K300" s="15">
        <f t="shared" si="4"/>
        <v>0</v>
      </c>
      <c r="L300" s="175"/>
      <c r="M300" s="175"/>
      <c r="N300" s="175"/>
      <c r="O300" s="175"/>
      <c r="P300" s="175"/>
      <c r="Q300" s="210">
        <v>15848560</v>
      </c>
      <c r="R300" s="175"/>
      <c r="S300" s="175"/>
      <c r="T300" s="175">
        <v>262</v>
      </c>
      <c r="U300" s="175"/>
      <c r="V300" s="175"/>
      <c r="W300" s="36" t="s">
        <v>459</v>
      </c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</row>
    <row r="301" spans="1:55" s="65" customFormat="1" ht="51">
      <c r="A301" s="175">
        <v>266</v>
      </c>
      <c r="B301" s="217">
        <v>43810</v>
      </c>
      <c r="C301" s="169" t="s">
        <v>101</v>
      </c>
      <c r="D301" s="12" t="s">
        <v>102</v>
      </c>
      <c r="E301" s="209" t="s">
        <v>141</v>
      </c>
      <c r="F301" s="209" t="s">
        <v>545</v>
      </c>
      <c r="G301" s="210">
        <v>145104</v>
      </c>
      <c r="H301" s="214">
        <v>144378.48</v>
      </c>
      <c r="I301" s="209" t="s">
        <v>18</v>
      </c>
      <c r="J301" s="174" t="s">
        <v>474</v>
      </c>
      <c r="K301" s="15">
        <f t="shared" si="4"/>
        <v>725.5199999999895</v>
      </c>
      <c r="L301" s="175"/>
      <c r="M301" s="175">
        <v>2</v>
      </c>
      <c r="N301" s="175">
        <v>0</v>
      </c>
      <c r="O301" s="175">
        <v>1</v>
      </c>
      <c r="P301" s="175">
        <v>1</v>
      </c>
      <c r="Q301" s="175"/>
      <c r="R301" s="175"/>
      <c r="S301" s="175"/>
      <c r="T301" s="175">
        <v>263</v>
      </c>
      <c r="U301" s="175"/>
      <c r="V301" s="175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</row>
    <row r="302" spans="1:55" s="65" customFormat="1" ht="38.25">
      <c r="A302" s="175">
        <v>267</v>
      </c>
      <c r="B302" s="217">
        <v>43810</v>
      </c>
      <c r="C302" s="169" t="s">
        <v>94</v>
      </c>
      <c r="D302" s="12" t="s">
        <v>102</v>
      </c>
      <c r="E302" s="209" t="s">
        <v>497</v>
      </c>
      <c r="F302" s="209" t="s">
        <v>546</v>
      </c>
      <c r="G302" s="214">
        <v>45883.99</v>
      </c>
      <c r="H302" s="214">
        <v>45883.99</v>
      </c>
      <c r="I302" s="209" t="s">
        <v>18</v>
      </c>
      <c r="J302" s="174" t="s">
        <v>132</v>
      </c>
      <c r="K302" s="15">
        <f t="shared" si="4"/>
        <v>0</v>
      </c>
      <c r="L302" s="175"/>
      <c r="M302" s="175">
        <v>1</v>
      </c>
      <c r="N302" s="175">
        <v>0</v>
      </c>
      <c r="O302" s="175">
        <v>0</v>
      </c>
      <c r="P302" s="175">
        <v>0</v>
      </c>
      <c r="Q302" s="175"/>
      <c r="R302" s="175"/>
      <c r="S302" s="175"/>
      <c r="T302" s="175">
        <v>264</v>
      </c>
      <c r="U302" s="175"/>
      <c r="V302" s="175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</row>
    <row r="303" spans="1:55" s="74" customFormat="1" ht="25.5">
      <c r="A303" s="175">
        <v>268</v>
      </c>
      <c r="B303" s="217">
        <v>43812</v>
      </c>
      <c r="C303" s="169" t="s">
        <v>94</v>
      </c>
      <c r="D303" s="12" t="s">
        <v>102</v>
      </c>
      <c r="E303" s="209" t="s">
        <v>498</v>
      </c>
      <c r="F303" s="209" t="s">
        <v>547</v>
      </c>
      <c r="G303" s="214">
        <v>12290.5</v>
      </c>
      <c r="H303" s="214">
        <v>12290.5</v>
      </c>
      <c r="I303" s="209" t="s">
        <v>18</v>
      </c>
      <c r="J303" s="174" t="s">
        <v>132</v>
      </c>
      <c r="K303" s="15">
        <f t="shared" si="4"/>
        <v>0</v>
      </c>
      <c r="L303" s="175"/>
      <c r="M303" s="175">
        <v>1</v>
      </c>
      <c r="N303" s="175">
        <v>0</v>
      </c>
      <c r="O303" s="175">
        <v>0</v>
      </c>
      <c r="P303" s="175">
        <v>0</v>
      </c>
      <c r="Q303" s="175"/>
      <c r="R303" s="175"/>
      <c r="S303" s="175"/>
      <c r="T303" s="175">
        <v>265</v>
      </c>
      <c r="U303" s="175"/>
      <c r="V303" s="175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</row>
    <row r="304" spans="1:55" s="74" customFormat="1" ht="25.5">
      <c r="A304" s="175">
        <v>269</v>
      </c>
      <c r="B304" s="217">
        <v>43810</v>
      </c>
      <c r="C304" s="169" t="s">
        <v>94</v>
      </c>
      <c r="D304" s="12" t="s">
        <v>102</v>
      </c>
      <c r="E304" s="209" t="s">
        <v>498</v>
      </c>
      <c r="F304" s="209" t="s">
        <v>546</v>
      </c>
      <c r="G304" s="214">
        <v>21446.02</v>
      </c>
      <c r="H304" s="214">
        <v>21446.02</v>
      </c>
      <c r="I304" s="209" t="s">
        <v>18</v>
      </c>
      <c r="J304" s="174" t="s">
        <v>132</v>
      </c>
      <c r="K304" s="15">
        <f t="shared" si="4"/>
        <v>0</v>
      </c>
      <c r="L304" s="175"/>
      <c r="M304" s="175">
        <v>1</v>
      </c>
      <c r="N304" s="175">
        <v>0</v>
      </c>
      <c r="O304" s="175">
        <v>1</v>
      </c>
      <c r="P304" s="175">
        <v>0</v>
      </c>
      <c r="Q304" s="175"/>
      <c r="R304" s="175"/>
      <c r="S304" s="175"/>
      <c r="T304" s="175">
        <v>266</v>
      </c>
      <c r="U304" s="175"/>
      <c r="V304" s="175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</row>
    <row r="305" spans="1:55" s="74" customFormat="1" ht="38.25">
      <c r="A305" s="175">
        <v>270</v>
      </c>
      <c r="B305" s="217">
        <v>43812</v>
      </c>
      <c r="C305" s="169" t="s">
        <v>94</v>
      </c>
      <c r="D305" s="12" t="s">
        <v>102</v>
      </c>
      <c r="E305" s="209" t="s">
        <v>497</v>
      </c>
      <c r="F305" s="209" t="s">
        <v>546</v>
      </c>
      <c r="G305" s="214">
        <v>12096.33</v>
      </c>
      <c r="H305" s="214">
        <v>11491.51</v>
      </c>
      <c r="I305" s="209" t="s">
        <v>18</v>
      </c>
      <c r="J305" s="208" t="s">
        <v>21</v>
      </c>
      <c r="K305" s="15">
        <f t="shared" si="4"/>
        <v>604.8199999999997</v>
      </c>
      <c r="L305" s="175"/>
      <c r="M305" s="175">
        <v>2</v>
      </c>
      <c r="N305" s="175">
        <v>0</v>
      </c>
      <c r="O305" s="175">
        <v>0</v>
      </c>
      <c r="P305" s="175">
        <v>0</v>
      </c>
      <c r="Q305" s="175"/>
      <c r="R305" s="175"/>
      <c r="S305" s="175"/>
      <c r="T305" s="175">
        <v>267</v>
      </c>
      <c r="U305" s="175"/>
      <c r="V305" s="175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</row>
    <row r="306" spans="1:55" s="74" customFormat="1" ht="25.5">
      <c r="A306" s="175">
        <v>271</v>
      </c>
      <c r="B306" s="217">
        <v>43810</v>
      </c>
      <c r="C306" s="169" t="s">
        <v>97</v>
      </c>
      <c r="D306" s="12" t="s">
        <v>102</v>
      </c>
      <c r="E306" s="209" t="s">
        <v>499</v>
      </c>
      <c r="F306" s="209" t="s">
        <v>299</v>
      </c>
      <c r="G306" s="214"/>
      <c r="H306" s="214">
        <v>0</v>
      </c>
      <c r="I306" s="209" t="s">
        <v>18</v>
      </c>
      <c r="J306" s="174"/>
      <c r="K306" s="15">
        <f t="shared" si="4"/>
        <v>0</v>
      </c>
      <c r="L306" s="175"/>
      <c r="M306" s="175">
        <v>1</v>
      </c>
      <c r="N306" s="175">
        <v>1</v>
      </c>
      <c r="O306" s="175">
        <v>1</v>
      </c>
      <c r="P306" s="175">
        <v>1</v>
      </c>
      <c r="Q306" s="214">
        <v>16162.6</v>
      </c>
      <c r="R306" s="175"/>
      <c r="S306" s="175"/>
      <c r="T306" s="175">
        <v>268</v>
      </c>
      <c r="U306" s="175"/>
      <c r="V306" s="175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</row>
    <row r="307" spans="1:55" s="74" customFormat="1" ht="25.5">
      <c r="A307" s="175">
        <v>272</v>
      </c>
      <c r="B307" s="217">
        <v>43812</v>
      </c>
      <c r="C307" s="169" t="s">
        <v>94</v>
      </c>
      <c r="D307" s="12" t="s">
        <v>102</v>
      </c>
      <c r="E307" s="209" t="s">
        <v>498</v>
      </c>
      <c r="F307" s="209" t="s">
        <v>548</v>
      </c>
      <c r="G307" s="214">
        <v>12702.11</v>
      </c>
      <c r="H307" s="214">
        <v>12702.11</v>
      </c>
      <c r="I307" s="209" t="s">
        <v>18</v>
      </c>
      <c r="J307" s="174" t="s">
        <v>414</v>
      </c>
      <c r="K307" s="15">
        <f t="shared" si="4"/>
        <v>0</v>
      </c>
      <c r="L307" s="175"/>
      <c r="M307" s="175">
        <v>2</v>
      </c>
      <c r="N307" s="175">
        <v>1</v>
      </c>
      <c r="O307" s="175">
        <v>0</v>
      </c>
      <c r="P307" s="175">
        <v>0</v>
      </c>
      <c r="Q307" s="175"/>
      <c r="R307" s="175"/>
      <c r="S307" s="175"/>
      <c r="T307" s="175">
        <v>269</v>
      </c>
      <c r="U307" s="175"/>
      <c r="V307" s="175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</row>
    <row r="308" spans="1:55" s="47" customFormat="1" ht="51">
      <c r="A308" s="175">
        <v>273</v>
      </c>
      <c r="B308" s="217">
        <v>43812</v>
      </c>
      <c r="C308" s="169" t="s">
        <v>101</v>
      </c>
      <c r="D308" s="208" t="s">
        <v>245</v>
      </c>
      <c r="E308" s="209" t="s">
        <v>500</v>
      </c>
      <c r="F308" s="209" t="s">
        <v>501</v>
      </c>
      <c r="G308" s="214">
        <v>1596085</v>
      </c>
      <c r="H308" s="214">
        <v>1596085</v>
      </c>
      <c r="I308" s="209" t="s">
        <v>18</v>
      </c>
      <c r="J308" s="174" t="s">
        <v>132</v>
      </c>
      <c r="K308" s="15">
        <f t="shared" si="4"/>
        <v>0</v>
      </c>
      <c r="L308" s="175"/>
      <c r="M308" s="175">
        <v>1</v>
      </c>
      <c r="N308" s="175">
        <v>0</v>
      </c>
      <c r="O308" s="175">
        <v>1</v>
      </c>
      <c r="P308" s="175">
        <v>0</v>
      </c>
      <c r="Q308" s="175"/>
      <c r="R308" s="175"/>
      <c r="S308" s="175"/>
      <c r="T308" s="175">
        <v>270</v>
      </c>
      <c r="U308" s="175"/>
      <c r="V308" s="175"/>
      <c r="W308" s="36" t="s">
        <v>459</v>
      </c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</row>
    <row r="309" spans="1:55" s="75" customFormat="1" ht="51">
      <c r="A309" s="195">
        <v>274</v>
      </c>
      <c r="B309" s="217">
        <v>43812</v>
      </c>
      <c r="C309" s="169" t="s">
        <v>101</v>
      </c>
      <c r="D309" s="208" t="s">
        <v>245</v>
      </c>
      <c r="E309" s="209" t="s">
        <v>500</v>
      </c>
      <c r="F309" s="209" t="s">
        <v>549</v>
      </c>
      <c r="G309" s="214">
        <v>3184316</v>
      </c>
      <c r="H309" s="214">
        <v>3184316</v>
      </c>
      <c r="I309" s="209" t="s">
        <v>18</v>
      </c>
      <c r="J309" s="174" t="s">
        <v>132</v>
      </c>
      <c r="K309" s="15">
        <f t="shared" si="4"/>
        <v>0</v>
      </c>
      <c r="L309" s="195"/>
      <c r="M309" s="195">
        <v>1</v>
      </c>
      <c r="N309" s="195">
        <v>0</v>
      </c>
      <c r="O309" s="195">
        <v>0</v>
      </c>
      <c r="P309" s="195">
        <v>0</v>
      </c>
      <c r="Q309" s="195"/>
      <c r="R309" s="195"/>
      <c r="S309" s="195"/>
      <c r="T309" s="175">
        <v>271</v>
      </c>
      <c r="U309" s="195"/>
      <c r="V309" s="195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</row>
    <row r="310" spans="1:55" s="75" customFormat="1" ht="51">
      <c r="A310" s="195">
        <v>275</v>
      </c>
      <c r="B310" s="217">
        <v>43812</v>
      </c>
      <c r="C310" s="169" t="s">
        <v>101</v>
      </c>
      <c r="D310" s="12" t="s">
        <v>102</v>
      </c>
      <c r="E310" s="209" t="s">
        <v>502</v>
      </c>
      <c r="F310" s="209" t="s">
        <v>550</v>
      </c>
      <c r="G310" s="214">
        <v>450000</v>
      </c>
      <c r="H310" s="214">
        <v>400000</v>
      </c>
      <c r="I310" s="209" t="s">
        <v>18</v>
      </c>
      <c r="J310" s="12" t="s">
        <v>102</v>
      </c>
      <c r="K310" s="15">
        <f t="shared" si="4"/>
        <v>50000</v>
      </c>
      <c r="L310" s="195"/>
      <c r="M310" s="195">
        <v>4</v>
      </c>
      <c r="N310" s="195">
        <v>0</v>
      </c>
      <c r="O310" s="195">
        <v>0</v>
      </c>
      <c r="P310" s="195">
        <v>0</v>
      </c>
      <c r="Q310" s="195"/>
      <c r="R310" s="195"/>
      <c r="S310" s="195"/>
      <c r="T310" s="195">
        <v>272</v>
      </c>
      <c r="U310" s="195"/>
      <c r="V310" s="195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</row>
    <row r="311" spans="1:55" s="75" customFormat="1" ht="51">
      <c r="A311" s="195">
        <v>276</v>
      </c>
      <c r="B311" s="217">
        <v>43817</v>
      </c>
      <c r="C311" s="169" t="s">
        <v>101</v>
      </c>
      <c r="D311" s="208" t="s">
        <v>245</v>
      </c>
      <c r="E311" s="209" t="s">
        <v>372</v>
      </c>
      <c r="F311" s="209" t="s">
        <v>543</v>
      </c>
      <c r="G311" s="214">
        <v>22320774.51</v>
      </c>
      <c r="H311" s="214">
        <v>22320774.51</v>
      </c>
      <c r="I311" s="209" t="s">
        <v>18</v>
      </c>
      <c r="J311" s="174" t="s">
        <v>132</v>
      </c>
      <c r="K311" s="15">
        <f t="shared" si="4"/>
        <v>0</v>
      </c>
      <c r="L311" s="195"/>
      <c r="M311" s="195">
        <v>1</v>
      </c>
      <c r="N311" s="195">
        <v>0</v>
      </c>
      <c r="O311" s="195">
        <v>0</v>
      </c>
      <c r="P311" s="195">
        <v>0</v>
      </c>
      <c r="Q311" s="195"/>
      <c r="R311" s="195"/>
      <c r="S311" s="195"/>
      <c r="T311" s="195">
        <v>273</v>
      </c>
      <c r="U311" s="174" t="s">
        <v>557</v>
      </c>
      <c r="V311" s="195"/>
      <c r="W311" s="46" t="s">
        <v>459</v>
      </c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</row>
    <row r="312" spans="1:55" s="75" customFormat="1" ht="51">
      <c r="A312" s="195">
        <v>277</v>
      </c>
      <c r="B312" s="217">
        <v>43817</v>
      </c>
      <c r="C312" s="169" t="s">
        <v>101</v>
      </c>
      <c r="D312" s="208" t="s">
        <v>245</v>
      </c>
      <c r="E312" s="209" t="s">
        <v>318</v>
      </c>
      <c r="F312" s="209" t="s">
        <v>539</v>
      </c>
      <c r="G312" s="214">
        <v>477664.57</v>
      </c>
      <c r="H312" s="214">
        <v>107474.64</v>
      </c>
      <c r="I312" s="209" t="s">
        <v>18</v>
      </c>
      <c r="J312" s="208" t="s">
        <v>245</v>
      </c>
      <c r="K312" s="15">
        <f t="shared" si="4"/>
        <v>370189.93</v>
      </c>
      <c r="L312" s="195"/>
      <c r="M312" s="195">
        <v>4</v>
      </c>
      <c r="N312" s="195">
        <v>0</v>
      </c>
      <c r="O312" s="195">
        <v>0</v>
      </c>
      <c r="P312" s="195">
        <v>0</v>
      </c>
      <c r="Q312" s="195"/>
      <c r="R312" s="195"/>
      <c r="S312" s="195"/>
      <c r="T312" s="195">
        <v>274</v>
      </c>
      <c r="U312" s="174"/>
      <c r="V312" s="195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</row>
    <row r="313" spans="1:55" s="75" customFormat="1" ht="38.25">
      <c r="A313" s="195">
        <v>278</v>
      </c>
      <c r="B313" s="217">
        <v>43817</v>
      </c>
      <c r="C313" s="169" t="s">
        <v>97</v>
      </c>
      <c r="D313" s="12" t="s">
        <v>102</v>
      </c>
      <c r="E313" s="209" t="s">
        <v>184</v>
      </c>
      <c r="F313" s="209" t="s">
        <v>206</v>
      </c>
      <c r="G313" s="214">
        <v>200000</v>
      </c>
      <c r="H313" s="214">
        <v>80000</v>
      </c>
      <c r="I313" s="209" t="s">
        <v>18</v>
      </c>
      <c r="J313" s="208" t="s">
        <v>21</v>
      </c>
      <c r="K313" s="15">
        <f t="shared" si="4"/>
        <v>120000</v>
      </c>
      <c r="L313" s="195"/>
      <c r="M313" s="195">
        <v>4</v>
      </c>
      <c r="N313" s="195">
        <v>0</v>
      </c>
      <c r="O313" s="195">
        <v>0</v>
      </c>
      <c r="P313" s="195">
        <v>0</v>
      </c>
      <c r="Q313" s="195"/>
      <c r="R313" s="195"/>
      <c r="S313" s="195"/>
      <c r="T313" s="195">
        <v>275</v>
      </c>
      <c r="U313" s="174"/>
      <c r="V313" s="195"/>
      <c r="W313" s="46" t="s">
        <v>459</v>
      </c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</row>
    <row r="314" spans="1:55" s="47" customFormat="1" ht="51">
      <c r="A314" s="175">
        <v>279</v>
      </c>
      <c r="B314" s="217">
        <v>43817</v>
      </c>
      <c r="C314" s="169" t="s">
        <v>97</v>
      </c>
      <c r="D314" s="12" t="s">
        <v>102</v>
      </c>
      <c r="E314" s="209" t="s">
        <v>191</v>
      </c>
      <c r="F314" s="209" t="s">
        <v>551</v>
      </c>
      <c r="G314" s="214">
        <v>721800</v>
      </c>
      <c r="H314" s="214">
        <v>721800</v>
      </c>
      <c r="I314" s="209" t="s">
        <v>18</v>
      </c>
      <c r="J314" s="174" t="s">
        <v>503</v>
      </c>
      <c r="K314" s="15">
        <f t="shared" si="4"/>
        <v>0</v>
      </c>
      <c r="L314" s="175"/>
      <c r="M314" s="175">
        <v>2</v>
      </c>
      <c r="N314" s="175">
        <v>0</v>
      </c>
      <c r="O314" s="175">
        <v>0</v>
      </c>
      <c r="P314" s="175">
        <v>0</v>
      </c>
      <c r="Q314" s="175"/>
      <c r="R314" s="175"/>
      <c r="S314" s="175"/>
      <c r="T314" s="195">
        <v>276</v>
      </c>
      <c r="U314" s="175"/>
      <c r="V314" s="175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</row>
    <row r="315" spans="1:55" s="47" customFormat="1" ht="51">
      <c r="A315" s="175">
        <v>280</v>
      </c>
      <c r="B315" s="217">
        <v>43817</v>
      </c>
      <c r="C315" s="169" t="s">
        <v>94</v>
      </c>
      <c r="D315" s="12" t="s">
        <v>102</v>
      </c>
      <c r="E315" s="209" t="s">
        <v>504</v>
      </c>
      <c r="F315" s="209" t="s">
        <v>505</v>
      </c>
      <c r="G315" s="214">
        <v>127123.2</v>
      </c>
      <c r="H315" s="214">
        <v>120767.04</v>
      </c>
      <c r="I315" s="209" t="s">
        <v>18</v>
      </c>
      <c r="J315" s="174" t="s">
        <v>474</v>
      </c>
      <c r="K315" s="15">
        <f t="shared" si="4"/>
        <v>6356.1600000000035</v>
      </c>
      <c r="L315" s="175"/>
      <c r="M315" s="175">
        <v>2</v>
      </c>
      <c r="N315" s="175">
        <v>0</v>
      </c>
      <c r="O315" s="175">
        <v>2</v>
      </c>
      <c r="P315" s="175">
        <v>2</v>
      </c>
      <c r="Q315" s="175"/>
      <c r="R315" s="175"/>
      <c r="S315" s="175"/>
      <c r="T315" s="175">
        <v>277</v>
      </c>
      <c r="U315" s="175"/>
      <c r="V315" s="175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</row>
    <row r="316" spans="1:55" s="47" customFormat="1" ht="66" customHeight="1">
      <c r="A316" s="175">
        <v>281</v>
      </c>
      <c r="B316" s="217">
        <v>43817</v>
      </c>
      <c r="C316" s="169" t="s">
        <v>101</v>
      </c>
      <c r="D316" s="208" t="s">
        <v>245</v>
      </c>
      <c r="E316" s="209" t="s">
        <v>506</v>
      </c>
      <c r="F316" s="209" t="s">
        <v>406</v>
      </c>
      <c r="G316" s="214">
        <v>1187206</v>
      </c>
      <c r="H316" s="214">
        <v>991317.01</v>
      </c>
      <c r="I316" s="209" t="s">
        <v>507</v>
      </c>
      <c r="J316" s="174" t="s">
        <v>17</v>
      </c>
      <c r="K316" s="15">
        <f t="shared" si="4"/>
        <v>195888.99</v>
      </c>
      <c r="L316" s="175"/>
      <c r="M316" s="175">
        <v>2</v>
      </c>
      <c r="N316" s="175">
        <v>0</v>
      </c>
      <c r="O316" s="175">
        <v>0</v>
      </c>
      <c r="P316" s="175">
        <v>0</v>
      </c>
      <c r="Q316" s="175"/>
      <c r="R316" s="175"/>
      <c r="S316" s="175"/>
      <c r="T316" s="175">
        <v>278</v>
      </c>
      <c r="U316" s="175"/>
      <c r="V316" s="175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</row>
    <row r="317" spans="1:55" s="76" customFormat="1" ht="25.5">
      <c r="A317" s="175">
        <v>282</v>
      </c>
      <c r="B317" s="217">
        <v>43818</v>
      </c>
      <c r="C317" s="169" t="s">
        <v>97</v>
      </c>
      <c r="D317" s="208" t="s">
        <v>245</v>
      </c>
      <c r="E317" s="209" t="s">
        <v>111</v>
      </c>
      <c r="F317" s="209" t="s">
        <v>508</v>
      </c>
      <c r="G317" s="214">
        <v>516017.4</v>
      </c>
      <c r="H317" s="214">
        <v>513437.31</v>
      </c>
      <c r="I317" s="209" t="s">
        <v>18</v>
      </c>
      <c r="J317" s="174" t="s">
        <v>474</v>
      </c>
      <c r="K317" s="15">
        <f t="shared" si="4"/>
        <v>2580.0900000000256</v>
      </c>
      <c r="L317" s="175"/>
      <c r="M317" s="175">
        <v>2</v>
      </c>
      <c r="N317" s="175">
        <v>0</v>
      </c>
      <c r="O317" s="175">
        <v>0</v>
      </c>
      <c r="P317" s="175">
        <v>0</v>
      </c>
      <c r="Q317" s="175"/>
      <c r="R317" s="175"/>
      <c r="S317" s="175"/>
      <c r="T317" s="175">
        <v>279</v>
      </c>
      <c r="U317" s="175"/>
      <c r="V317" s="175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</row>
    <row r="318" spans="1:55" s="76" customFormat="1" ht="62.25" customHeight="1">
      <c r="A318" s="175">
        <v>283</v>
      </c>
      <c r="B318" s="217">
        <v>43817</v>
      </c>
      <c r="C318" s="169" t="s">
        <v>101</v>
      </c>
      <c r="D318" s="12" t="s">
        <v>102</v>
      </c>
      <c r="E318" s="209" t="s">
        <v>509</v>
      </c>
      <c r="F318" s="209" t="s">
        <v>552</v>
      </c>
      <c r="G318" s="196">
        <v>2275754</v>
      </c>
      <c r="H318" s="214">
        <v>1831981.97</v>
      </c>
      <c r="I318" s="209" t="s">
        <v>507</v>
      </c>
      <c r="J318" s="12" t="s">
        <v>102</v>
      </c>
      <c r="K318" s="15">
        <f t="shared" si="4"/>
        <v>443772.03</v>
      </c>
      <c r="L318" s="175"/>
      <c r="M318" s="175">
        <v>5</v>
      </c>
      <c r="N318" s="175">
        <v>0</v>
      </c>
      <c r="O318" s="175">
        <v>0</v>
      </c>
      <c r="P318" s="175">
        <v>0</v>
      </c>
      <c r="Q318" s="175"/>
      <c r="R318" s="175"/>
      <c r="S318" s="175"/>
      <c r="T318" s="175">
        <v>280</v>
      </c>
      <c r="U318" s="175"/>
      <c r="V318" s="175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</row>
    <row r="319" spans="1:55" s="76" customFormat="1" ht="60.75" customHeight="1">
      <c r="A319" s="175">
        <v>284</v>
      </c>
      <c r="B319" s="217">
        <v>43819</v>
      </c>
      <c r="C319" s="169" t="s">
        <v>101</v>
      </c>
      <c r="D319" s="12" t="s">
        <v>102</v>
      </c>
      <c r="E319" s="209" t="s">
        <v>510</v>
      </c>
      <c r="F319" s="209" t="s">
        <v>544</v>
      </c>
      <c r="G319" s="196">
        <v>25405</v>
      </c>
      <c r="H319" s="214">
        <v>24261.73</v>
      </c>
      <c r="I319" s="209" t="s">
        <v>507</v>
      </c>
      <c r="J319" s="12" t="s">
        <v>102</v>
      </c>
      <c r="K319" s="15">
        <f t="shared" si="4"/>
        <v>1143.2700000000004</v>
      </c>
      <c r="L319" s="175"/>
      <c r="M319" s="175">
        <v>4</v>
      </c>
      <c r="N319" s="175">
        <v>0</v>
      </c>
      <c r="O319" s="175">
        <v>0</v>
      </c>
      <c r="P319" s="175">
        <v>0</v>
      </c>
      <c r="Q319" s="175"/>
      <c r="R319" s="175"/>
      <c r="S319" s="175"/>
      <c r="T319" s="175">
        <v>281</v>
      </c>
      <c r="U319" s="175"/>
      <c r="V319" s="175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</row>
    <row r="320" spans="1:55" s="76" customFormat="1" ht="89.25">
      <c r="A320" s="175">
        <v>285</v>
      </c>
      <c r="B320" s="217">
        <v>43819</v>
      </c>
      <c r="C320" s="169" t="s">
        <v>101</v>
      </c>
      <c r="D320" s="12" t="s">
        <v>102</v>
      </c>
      <c r="E320" s="209" t="s">
        <v>511</v>
      </c>
      <c r="F320" s="254" t="s">
        <v>559</v>
      </c>
      <c r="G320" s="214">
        <v>37191</v>
      </c>
      <c r="H320" s="214">
        <v>18409.44</v>
      </c>
      <c r="I320" s="209" t="s">
        <v>507</v>
      </c>
      <c r="J320" s="12" t="s">
        <v>102</v>
      </c>
      <c r="K320" s="175">
        <f t="shared" si="4"/>
        <v>18781.56</v>
      </c>
      <c r="L320" s="175"/>
      <c r="M320" s="175">
        <v>6</v>
      </c>
      <c r="N320" s="175">
        <v>0</v>
      </c>
      <c r="O320" s="175">
        <v>1</v>
      </c>
      <c r="P320" s="175">
        <v>1</v>
      </c>
      <c r="Q320" s="175"/>
      <c r="R320" s="175"/>
      <c r="S320" s="175"/>
      <c r="T320" s="175">
        <v>282</v>
      </c>
      <c r="U320" s="175"/>
      <c r="V320" s="175"/>
      <c r="W320" s="36" t="s">
        <v>558</v>
      </c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</row>
    <row r="321" spans="1:55" s="76" customFormat="1" ht="89.25">
      <c r="A321" s="175">
        <v>286</v>
      </c>
      <c r="B321" s="217">
        <v>43819</v>
      </c>
      <c r="C321" s="169" t="s">
        <v>101</v>
      </c>
      <c r="D321" s="12" t="s">
        <v>102</v>
      </c>
      <c r="E321" s="209" t="s">
        <v>512</v>
      </c>
      <c r="F321" s="209" t="s">
        <v>537</v>
      </c>
      <c r="G321" s="214">
        <v>2516042</v>
      </c>
      <c r="H321" s="214">
        <v>2036136.43</v>
      </c>
      <c r="I321" s="209" t="s">
        <v>507</v>
      </c>
      <c r="J321" s="12" t="s">
        <v>102</v>
      </c>
      <c r="K321" s="175">
        <f t="shared" si="4"/>
        <v>479905.57000000007</v>
      </c>
      <c r="L321" s="175"/>
      <c r="M321" s="175">
        <v>10</v>
      </c>
      <c r="N321" s="175">
        <v>0</v>
      </c>
      <c r="O321" s="175">
        <v>1</v>
      </c>
      <c r="P321" s="175">
        <v>1</v>
      </c>
      <c r="Q321" s="175"/>
      <c r="R321" s="175"/>
      <c r="S321" s="175"/>
      <c r="T321" s="175">
        <v>283</v>
      </c>
      <c r="U321" s="175"/>
      <c r="V321" s="175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</row>
    <row r="322" spans="1:55" s="76" customFormat="1" ht="89.25">
      <c r="A322" s="175">
        <v>287</v>
      </c>
      <c r="B322" s="217">
        <v>43819</v>
      </c>
      <c r="C322" s="169" t="s">
        <v>101</v>
      </c>
      <c r="D322" s="12" t="s">
        <v>102</v>
      </c>
      <c r="E322" s="209" t="s">
        <v>513</v>
      </c>
      <c r="F322" s="209" t="s">
        <v>536</v>
      </c>
      <c r="G322" s="245">
        <v>2521847</v>
      </c>
      <c r="H322" s="214">
        <v>2093132.89</v>
      </c>
      <c r="I322" s="209" t="s">
        <v>507</v>
      </c>
      <c r="J322" s="12" t="s">
        <v>102</v>
      </c>
      <c r="K322" s="175">
        <f t="shared" si="4"/>
        <v>428714.1100000001</v>
      </c>
      <c r="L322" s="175"/>
      <c r="M322" s="175">
        <v>9</v>
      </c>
      <c r="N322" s="175">
        <v>0</v>
      </c>
      <c r="O322" s="175">
        <v>0</v>
      </c>
      <c r="P322" s="175">
        <v>0</v>
      </c>
      <c r="Q322" s="175"/>
      <c r="R322" s="175"/>
      <c r="S322" s="175"/>
      <c r="T322" s="175">
        <v>284</v>
      </c>
      <c r="U322" s="175"/>
      <c r="V322" s="175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</row>
    <row r="323" spans="1:55" s="76" customFormat="1" ht="89.25">
      <c r="A323" s="175">
        <v>288</v>
      </c>
      <c r="B323" s="217">
        <v>43819</v>
      </c>
      <c r="C323" s="169" t="s">
        <v>101</v>
      </c>
      <c r="D323" s="12" t="s">
        <v>102</v>
      </c>
      <c r="E323" s="209" t="s">
        <v>514</v>
      </c>
      <c r="F323" s="209" t="s">
        <v>404</v>
      </c>
      <c r="G323" s="214">
        <v>1737943</v>
      </c>
      <c r="H323" s="214">
        <v>1381664.48</v>
      </c>
      <c r="I323" s="209" t="s">
        <v>507</v>
      </c>
      <c r="J323" s="12" t="s">
        <v>102</v>
      </c>
      <c r="K323" s="175">
        <f t="shared" si="4"/>
        <v>356278.52</v>
      </c>
      <c r="L323" s="175"/>
      <c r="M323" s="175">
        <v>5</v>
      </c>
      <c r="N323" s="175">
        <v>0</v>
      </c>
      <c r="O323" s="175">
        <v>1</v>
      </c>
      <c r="P323" s="175">
        <v>1</v>
      </c>
      <c r="Q323" s="175"/>
      <c r="R323" s="175"/>
      <c r="S323" s="175"/>
      <c r="T323" s="175">
        <v>285</v>
      </c>
      <c r="U323" s="175"/>
      <c r="V323" s="175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</row>
    <row r="324" spans="1:55" s="76" customFormat="1" ht="89.25">
      <c r="A324" s="175">
        <v>289</v>
      </c>
      <c r="B324" s="217">
        <v>43819</v>
      </c>
      <c r="C324" s="169" t="s">
        <v>101</v>
      </c>
      <c r="D324" s="12" t="s">
        <v>102</v>
      </c>
      <c r="E324" s="209" t="s">
        <v>515</v>
      </c>
      <c r="F324" s="209" t="s">
        <v>404</v>
      </c>
      <c r="G324" s="214">
        <v>2841198</v>
      </c>
      <c r="H324" s="214">
        <v>2128057.31</v>
      </c>
      <c r="I324" s="209" t="s">
        <v>507</v>
      </c>
      <c r="J324" s="12" t="s">
        <v>102</v>
      </c>
      <c r="K324" s="175">
        <f t="shared" si="4"/>
        <v>713140.69</v>
      </c>
      <c r="L324" s="175"/>
      <c r="M324" s="175">
        <v>6</v>
      </c>
      <c r="N324" s="175">
        <v>0</v>
      </c>
      <c r="O324" s="175">
        <v>1</v>
      </c>
      <c r="P324" s="175">
        <v>1</v>
      </c>
      <c r="Q324" s="175"/>
      <c r="R324" s="175"/>
      <c r="S324" s="175"/>
      <c r="T324" s="175">
        <v>286</v>
      </c>
      <c r="U324" s="175"/>
      <c r="V324" s="175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</row>
    <row r="325" spans="1:55" s="76" customFormat="1" ht="89.25">
      <c r="A325" s="175">
        <v>290</v>
      </c>
      <c r="B325" s="217">
        <v>43819</v>
      </c>
      <c r="C325" s="169" t="s">
        <v>101</v>
      </c>
      <c r="D325" s="12" t="s">
        <v>102</v>
      </c>
      <c r="E325" s="209" t="s">
        <v>516</v>
      </c>
      <c r="F325" s="209" t="s">
        <v>404</v>
      </c>
      <c r="G325" s="214">
        <v>2746069</v>
      </c>
      <c r="H325" s="214">
        <v>2045821.2</v>
      </c>
      <c r="I325" s="209" t="s">
        <v>507</v>
      </c>
      <c r="J325" s="12" t="s">
        <v>102</v>
      </c>
      <c r="K325" s="175">
        <f t="shared" si="4"/>
        <v>700247.8</v>
      </c>
      <c r="L325" s="175"/>
      <c r="M325" s="175">
        <v>10</v>
      </c>
      <c r="N325" s="175">
        <v>0</v>
      </c>
      <c r="O325" s="175">
        <v>1</v>
      </c>
      <c r="P325" s="175">
        <v>1</v>
      </c>
      <c r="Q325" s="175"/>
      <c r="R325" s="175"/>
      <c r="S325" s="175"/>
      <c r="T325" s="175">
        <v>287</v>
      </c>
      <c r="U325" s="175"/>
      <c r="V325" s="175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</row>
    <row r="326" spans="1:55" s="76" customFormat="1" ht="89.25">
      <c r="A326" s="175">
        <v>291</v>
      </c>
      <c r="B326" s="217">
        <v>43818</v>
      </c>
      <c r="C326" s="169" t="s">
        <v>101</v>
      </c>
      <c r="D326" s="12" t="s">
        <v>102</v>
      </c>
      <c r="E326" s="209" t="s">
        <v>517</v>
      </c>
      <c r="F326" s="254" t="s">
        <v>559</v>
      </c>
      <c r="G326" s="214">
        <v>53843</v>
      </c>
      <c r="H326" s="214">
        <v>15115.46</v>
      </c>
      <c r="I326" s="209" t="s">
        <v>507</v>
      </c>
      <c r="J326" s="12" t="s">
        <v>102</v>
      </c>
      <c r="K326" s="175">
        <f t="shared" si="4"/>
        <v>38727.54</v>
      </c>
      <c r="L326" s="175"/>
      <c r="M326" s="175">
        <v>7</v>
      </c>
      <c r="N326" s="175">
        <v>0</v>
      </c>
      <c r="O326" s="175">
        <v>1</v>
      </c>
      <c r="P326" s="175">
        <v>1</v>
      </c>
      <c r="Q326" s="175"/>
      <c r="R326" s="175"/>
      <c r="S326" s="175"/>
      <c r="T326" s="175">
        <v>288</v>
      </c>
      <c r="U326" s="175"/>
      <c r="V326" s="175"/>
      <c r="W326" s="36" t="s">
        <v>558</v>
      </c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</row>
    <row r="327" spans="1:55" s="74" customFormat="1" ht="89.25">
      <c r="A327" s="175">
        <v>292</v>
      </c>
      <c r="B327" s="217">
        <v>43818</v>
      </c>
      <c r="C327" s="169" t="s">
        <v>101</v>
      </c>
      <c r="D327" s="12" t="s">
        <v>102</v>
      </c>
      <c r="E327" s="209" t="s">
        <v>518</v>
      </c>
      <c r="F327" s="254" t="s">
        <v>559</v>
      </c>
      <c r="G327" s="214">
        <v>65896</v>
      </c>
      <c r="H327" s="214">
        <v>23057.8</v>
      </c>
      <c r="I327" s="209" t="s">
        <v>507</v>
      </c>
      <c r="J327" s="12" t="s">
        <v>102</v>
      </c>
      <c r="K327" s="175">
        <f t="shared" si="4"/>
        <v>42838.2</v>
      </c>
      <c r="L327" s="175"/>
      <c r="M327" s="175">
        <v>7</v>
      </c>
      <c r="N327" s="175">
        <v>0</v>
      </c>
      <c r="O327" s="175">
        <v>1</v>
      </c>
      <c r="P327" s="175">
        <v>1</v>
      </c>
      <c r="Q327" s="175"/>
      <c r="R327" s="175"/>
      <c r="S327" s="175"/>
      <c r="T327" s="175">
        <v>289</v>
      </c>
      <c r="U327" s="175"/>
      <c r="V327" s="175"/>
      <c r="W327" s="36" t="s">
        <v>558</v>
      </c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</row>
    <row r="328" spans="1:55" s="74" customFormat="1" ht="89.25">
      <c r="A328" s="175">
        <v>293</v>
      </c>
      <c r="B328" s="217">
        <v>43818</v>
      </c>
      <c r="C328" s="169" t="s">
        <v>101</v>
      </c>
      <c r="D328" s="12" t="s">
        <v>102</v>
      </c>
      <c r="E328" s="209" t="s">
        <v>519</v>
      </c>
      <c r="F328" s="254" t="s">
        <v>559</v>
      </c>
      <c r="G328" s="214">
        <v>48699</v>
      </c>
      <c r="H328" s="214">
        <v>21914.45</v>
      </c>
      <c r="I328" s="209" t="s">
        <v>507</v>
      </c>
      <c r="J328" s="12" t="s">
        <v>102</v>
      </c>
      <c r="K328" s="175">
        <f t="shared" si="4"/>
        <v>26784.55</v>
      </c>
      <c r="L328" s="175"/>
      <c r="M328" s="175">
        <v>7</v>
      </c>
      <c r="N328" s="175">
        <v>0</v>
      </c>
      <c r="O328" s="175">
        <v>1</v>
      </c>
      <c r="P328" s="175">
        <v>1</v>
      </c>
      <c r="Q328" s="175"/>
      <c r="R328" s="175"/>
      <c r="S328" s="175"/>
      <c r="T328" s="175">
        <v>290</v>
      </c>
      <c r="U328" s="175"/>
      <c r="V328" s="175"/>
      <c r="W328" s="36" t="s">
        <v>558</v>
      </c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</row>
    <row r="329" spans="1:55" s="74" customFormat="1" ht="89.25">
      <c r="A329" s="175">
        <v>294</v>
      </c>
      <c r="B329" s="217">
        <v>43818</v>
      </c>
      <c r="C329" s="169" t="s">
        <v>101</v>
      </c>
      <c r="D329" s="12" t="s">
        <v>102</v>
      </c>
      <c r="E329" s="209" t="s">
        <v>520</v>
      </c>
      <c r="F329" s="254" t="s">
        <v>559</v>
      </c>
      <c r="G329" s="214">
        <v>60802</v>
      </c>
      <c r="H329" s="214">
        <v>24655.89</v>
      </c>
      <c r="I329" s="209" t="s">
        <v>507</v>
      </c>
      <c r="J329" s="12" t="s">
        <v>102</v>
      </c>
      <c r="K329" s="175">
        <f t="shared" si="4"/>
        <v>36146.11</v>
      </c>
      <c r="L329" s="175"/>
      <c r="M329" s="175">
        <v>7</v>
      </c>
      <c r="N329" s="175">
        <v>0</v>
      </c>
      <c r="O329" s="175">
        <v>1</v>
      </c>
      <c r="P329" s="175">
        <v>1</v>
      </c>
      <c r="Q329" s="175"/>
      <c r="R329" s="175"/>
      <c r="S329" s="175"/>
      <c r="T329" s="175">
        <v>291</v>
      </c>
      <c r="U329" s="175"/>
      <c r="V329" s="175"/>
      <c r="W329" s="36" t="s">
        <v>558</v>
      </c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</row>
    <row r="330" spans="1:55" s="74" customFormat="1" ht="89.25">
      <c r="A330" s="175">
        <v>295</v>
      </c>
      <c r="B330" s="217">
        <v>43819</v>
      </c>
      <c r="C330" s="169" t="s">
        <v>101</v>
      </c>
      <c r="D330" s="12" t="s">
        <v>102</v>
      </c>
      <c r="E330" s="209" t="s">
        <v>521</v>
      </c>
      <c r="F330" s="209" t="s">
        <v>553</v>
      </c>
      <c r="G330" s="214">
        <v>53672.4</v>
      </c>
      <c r="H330" s="214">
        <v>13149.84</v>
      </c>
      <c r="I330" s="209" t="s">
        <v>507</v>
      </c>
      <c r="J330" s="12" t="s">
        <v>102</v>
      </c>
      <c r="K330" s="175">
        <f t="shared" si="4"/>
        <v>40522.56</v>
      </c>
      <c r="L330" s="175"/>
      <c r="M330" s="175">
        <v>7</v>
      </c>
      <c r="N330" s="175">
        <v>0</v>
      </c>
      <c r="O330" s="175">
        <v>1</v>
      </c>
      <c r="P330" s="175">
        <v>1</v>
      </c>
      <c r="Q330" s="175"/>
      <c r="R330" s="175"/>
      <c r="S330" s="175"/>
      <c r="T330" s="175">
        <v>292</v>
      </c>
      <c r="U330" s="175"/>
      <c r="V330" s="175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</row>
    <row r="331" spans="1:55" s="74" customFormat="1" ht="69" customHeight="1">
      <c r="A331" s="175">
        <v>296</v>
      </c>
      <c r="B331" s="217">
        <v>43819</v>
      </c>
      <c r="C331" s="169" t="s">
        <v>101</v>
      </c>
      <c r="D331" s="12" t="s">
        <v>102</v>
      </c>
      <c r="E331" s="209" t="s">
        <v>522</v>
      </c>
      <c r="F331" s="254" t="s">
        <v>559</v>
      </c>
      <c r="G331" s="214">
        <v>53967</v>
      </c>
      <c r="H331" s="214">
        <v>26508.15</v>
      </c>
      <c r="I331" s="209" t="s">
        <v>507</v>
      </c>
      <c r="J331" s="12" t="s">
        <v>102</v>
      </c>
      <c r="K331" s="175">
        <f t="shared" si="4"/>
        <v>27458.85</v>
      </c>
      <c r="L331" s="175"/>
      <c r="M331" s="175">
        <v>6</v>
      </c>
      <c r="N331" s="175">
        <v>0</v>
      </c>
      <c r="O331" s="175">
        <v>0</v>
      </c>
      <c r="P331" s="175">
        <v>0</v>
      </c>
      <c r="Q331" s="175"/>
      <c r="R331" s="175"/>
      <c r="S331" s="175"/>
      <c r="T331" s="175">
        <v>293</v>
      </c>
      <c r="U331" s="175"/>
      <c r="V331" s="175"/>
      <c r="W331" s="36" t="s">
        <v>558</v>
      </c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</row>
    <row r="332" spans="1:55" s="78" customFormat="1" ht="76.5" customHeight="1">
      <c r="A332" s="175">
        <v>297</v>
      </c>
      <c r="B332" s="217">
        <v>43819</v>
      </c>
      <c r="C332" s="169" t="s">
        <v>101</v>
      </c>
      <c r="D332" s="12" t="s">
        <v>102</v>
      </c>
      <c r="E332" s="209" t="s">
        <v>523</v>
      </c>
      <c r="F332" s="254" t="s">
        <v>560</v>
      </c>
      <c r="G332" s="214">
        <v>58767</v>
      </c>
      <c r="H332" s="214">
        <v>31146.44</v>
      </c>
      <c r="I332" s="209" t="s">
        <v>507</v>
      </c>
      <c r="J332" s="12" t="s">
        <v>102</v>
      </c>
      <c r="K332" s="175">
        <f aca="true" t="shared" si="5" ref="K332:K353">G332-H332</f>
        <v>27620.56</v>
      </c>
      <c r="L332" s="175"/>
      <c r="M332" s="175">
        <v>6</v>
      </c>
      <c r="N332" s="175">
        <v>0</v>
      </c>
      <c r="O332" s="175">
        <v>1</v>
      </c>
      <c r="P332" s="175">
        <v>1</v>
      </c>
      <c r="Q332" s="175"/>
      <c r="R332" s="175"/>
      <c r="S332" s="175"/>
      <c r="T332" s="175">
        <v>294</v>
      </c>
      <c r="U332" s="175"/>
      <c r="V332" s="175"/>
      <c r="W332" s="36" t="s">
        <v>558</v>
      </c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</row>
    <row r="333" spans="1:55" s="78" customFormat="1" ht="54" customHeight="1">
      <c r="A333" s="175">
        <v>298</v>
      </c>
      <c r="B333" s="217">
        <v>43819</v>
      </c>
      <c r="C333" s="169" t="s">
        <v>101</v>
      </c>
      <c r="D333" s="12" t="s">
        <v>102</v>
      </c>
      <c r="E333" s="209" t="s">
        <v>524</v>
      </c>
      <c r="F333" s="209" t="s">
        <v>404</v>
      </c>
      <c r="G333" s="214">
        <v>3079297</v>
      </c>
      <c r="H333" s="214">
        <v>2573810.53</v>
      </c>
      <c r="I333" s="209" t="s">
        <v>507</v>
      </c>
      <c r="J333" s="12" t="s">
        <v>102</v>
      </c>
      <c r="K333" s="175">
        <f t="shared" si="5"/>
        <v>505486.4700000002</v>
      </c>
      <c r="L333" s="175"/>
      <c r="M333" s="175">
        <v>4</v>
      </c>
      <c r="N333" s="175">
        <v>0</v>
      </c>
      <c r="O333" s="175">
        <v>1</v>
      </c>
      <c r="P333" s="175">
        <v>1</v>
      </c>
      <c r="Q333" s="175"/>
      <c r="R333" s="175"/>
      <c r="S333" s="175"/>
      <c r="T333" s="175">
        <v>295</v>
      </c>
      <c r="U333" s="175"/>
      <c r="V333" s="175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</row>
    <row r="334" spans="1:55" s="79" customFormat="1" ht="55.5" customHeight="1">
      <c r="A334" s="195">
        <v>299</v>
      </c>
      <c r="B334" s="217">
        <v>43818</v>
      </c>
      <c r="C334" s="169" t="s">
        <v>97</v>
      </c>
      <c r="D334" s="208" t="s">
        <v>245</v>
      </c>
      <c r="E334" s="152" t="s">
        <v>525</v>
      </c>
      <c r="F334" s="152" t="s">
        <v>96</v>
      </c>
      <c r="G334" s="214"/>
      <c r="H334" s="214">
        <v>0</v>
      </c>
      <c r="I334" s="209" t="s">
        <v>555</v>
      </c>
      <c r="J334" s="174"/>
      <c r="K334" s="175">
        <f t="shared" si="5"/>
        <v>0</v>
      </c>
      <c r="L334" s="195"/>
      <c r="M334" s="195"/>
      <c r="N334" s="195"/>
      <c r="O334" s="195"/>
      <c r="P334" s="195"/>
      <c r="Q334" s="195">
        <v>487076.52</v>
      </c>
      <c r="R334" s="195"/>
      <c r="S334" s="195"/>
      <c r="T334" s="195">
        <v>296</v>
      </c>
      <c r="U334" s="195"/>
      <c r="V334" s="195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</row>
    <row r="335" spans="1:55" s="78" customFormat="1" ht="48.75" customHeight="1">
      <c r="A335" s="175"/>
      <c r="B335" s="217">
        <v>43826</v>
      </c>
      <c r="C335" s="169" t="s">
        <v>101</v>
      </c>
      <c r="D335" s="12" t="s">
        <v>102</v>
      </c>
      <c r="E335" s="209" t="s">
        <v>554</v>
      </c>
      <c r="F335" s="214" t="s">
        <v>562</v>
      </c>
      <c r="G335" s="214">
        <v>2508068.4</v>
      </c>
      <c r="H335" s="214">
        <v>2495528.06</v>
      </c>
      <c r="I335" s="209" t="s">
        <v>507</v>
      </c>
      <c r="J335" s="174" t="s">
        <v>474</v>
      </c>
      <c r="K335" s="175">
        <f t="shared" si="5"/>
        <v>12540.339999999851</v>
      </c>
      <c r="L335" s="175"/>
      <c r="M335" s="175">
        <v>2</v>
      </c>
      <c r="N335" s="175">
        <v>0</v>
      </c>
      <c r="O335" s="175">
        <v>0</v>
      </c>
      <c r="P335" s="175">
        <v>0</v>
      </c>
      <c r="Q335" s="175"/>
      <c r="R335" s="175"/>
      <c r="S335" s="175"/>
      <c r="T335" s="175">
        <v>297</v>
      </c>
      <c r="U335" s="175"/>
      <c r="V335" s="175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</row>
    <row r="336" spans="1:55" s="78" customFormat="1" ht="45.75" customHeight="1">
      <c r="A336" s="175">
        <v>300</v>
      </c>
      <c r="B336" s="217">
        <v>43822</v>
      </c>
      <c r="C336" s="169" t="s">
        <v>101</v>
      </c>
      <c r="D336" s="208" t="s">
        <v>17</v>
      </c>
      <c r="E336" s="209" t="s">
        <v>372</v>
      </c>
      <c r="F336" s="209" t="s">
        <v>538</v>
      </c>
      <c r="G336" s="214">
        <v>15848560</v>
      </c>
      <c r="H336" s="214">
        <v>15769317.2</v>
      </c>
      <c r="I336" s="209" t="s">
        <v>100</v>
      </c>
      <c r="J336" s="174" t="s">
        <v>474</v>
      </c>
      <c r="K336" s="175">
        <f t="shared" si="5"/>
        <v>79242.80000000075</v>
      </c>
      <c r="L336" s="175"/>
      <c r="M336" s="175">
        <v>2</v>
      </c>
      <c r="N336" s="175">
        <v>0</v>
      </c>
      <c r="O336" s="175">
        <v>0</v>
      </c>
      <c r="P336" s="175">
        <v>0</v>
      </c>
      <c r="Q336" s="175"/>
      <c r="R336" s="175"/>
      <c r="S336" s="175"/>
      <c r="T336" s="175">
        <v>298</v>
      </c>
      <c r="U336" s="175"/>
      <c r="V336" s="175"/>
      <c r="W336" s="36" t="s">
        <v>526</v>
      </c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</row>
    <row r="337" spans="1:55" s="78" customFormat="1" ht="45" customHeight="1">
      <c r="A337" s="175">
        <v>301</v>
      </c>
      <c r="B337" s="217">
        <v>43811</v>
      </c>
      <c r="C337" s="169" t="s">
        <v>101</v>
      </c>
      <c r="D337" s="12" t="s">
        <v>102</v>
      </c>
      <c r="E337" s="209"/>
      <c r="F337" s="209" t="s">
        <v>305</v>
      </c>
      <c r="G337" s="214"/>
      <c r="H337" s="214">
        <v>0</v>
      </c>
      <c r="I337" s="209" t="s">
        <v>100</v>
      </c>
      <c r="J337" s="174"/>
      <c r="K337" s="175">
        <f t="shared" si="5"/>
        <v>0</v>
      </c>
      <c r="L337" s="175"/>
      <c r="M337" s="175"/>
      <c r="N337" s="175"/>
      <c r="O337" s="175"/>
      <c r="P337" s="175"/>
      <c r="Q337" s="175">
        <v>16421190</v>
      </c>
      <c r="R337" s="175"/>
      <c r="S337" s="175"/>
      <c r="T337" s="175">
        <v>299</v>
      </c>
      <c r="U337" s="175"/>
      <c r="V337" s="175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</row>
    <row r="338" spans="1:55" s="78" customFormat="1" ht="24.75" customHeight="1">
      <c r="A338" s="175">
        <v>302</v>
      </c>
      <c r="B338" s="217">
        <v>43822</v>
      </c>
      <c r="C338" s="169" t="s">
        <v>97</v>
      </c>
      <c r="D338" s="208" t="s">
        <v>17</v>
      </c>
      <c r="E338" s="216" t="s">
        <v>98</v>
      </c>
      <c r="F338" s="209" t="s">
        <v>495</v>
      </c>
      <c r="G338" s="214">
        <v>599984</v>
      </c>
      <c r="H338" s="214">
        <v>599984</v>
      </c>
      <c r="I338" s="209" t="s">
        <v>18</v>
      </c>
      <c r="J338" s="174" t="s">
        <v>132</v>
      </c>
      <c r="K338" s="175">
        <f t="shared" si="5"/>
        <v>0</v>
      </c>
      <c r="L338" s="175"/>
      <c r="M338" s="175">
        <v>1</v>
      </c>
      <c r="N338" s="175">
        <v>0</v>
      </c>
      <c r="O338" s="175">
        <v>0</v>
      </c>
      <c r="P338" s="175">
        <v>0</v>
      </c>
      <c r="Q338" s="175"/>
      <c r="R338" s="175"/>
      <c r="S338" s="175"/>
      <c r="T338" s="175">
        <v>300</v>
      </c>
      <c r="U338" s="175"/>
      <c r="V338" s="175"/>
      <c r="W338" s="36" t="s">
        <v>459</v>
      </c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</row>
    <row r="339" spans="1:55" s="78" customFormat="1" ht="24.75" customHeight="1">
      <c r="A339" s="175">
        <v>303</v>
      </c>
      <c r="B339" s="217">
        <v>43824</v>
      </c>
      <c r="C339" s="169" t="s">
        <v>108</v>
      </c>
      <c r="D339" s="12" t="s">
        <v>102</v>
      </c>
      <c r="E339" s="209" t="s">
        <v>525</v>
      </c>
      <c r="F339" s="209" t="s">
        <v>561</v>
      </c>
      <c r="G339" s="214">
        <v>211489.8</v>
      </c>
      <c r="H339" s="214">
        <v>203140.8</v>
      </c>
      <c r="I339" s="209" t="s">
        <v>18</v>
      </c>
      <c r="J339" s="12" t="s">
        <v>102</v>
      </c>
      <c r="K339" s="175">
        <f t="shared" si="5"/>
        <v>8349</v>
      </c>
      <c r="L339" s="175"/>
      <c r="M339" s="175">
        <v>2</v>
      </c>
      <c r="N339" s="175">
        <v>0</v>
      </c>
      <c r="O339" s="175">
        <v>0</v>
      </c>
      <c r="P339" s="175">
        <v>0</v>
      </c>
      <c r="Q339" s="175"/>
      <c r="R339" s="175"/>
      <c r="S339" s="175"/>
      <c r="T339" s="175">
        <v>302</v>
      </c>
      <c r="U339" s="175"/>
      <c r="V339" s="175"/>
      <c r="W339" s="36">
        <v>2020</v>
      </c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</row>
    <row r="340" spans="1:55" s="80" customFormat="1" ht="51">
      <c r="A340" s="175">
        <v>304</v>
      </c>
      <c r="B340" s="217">
        <v>43824</v>
      </c>
      <c r="C340" s="169" t="s">
        <v>101</v>
      </c>
      <c r="D340" s="208" t="s">
        <v>245</v>
      </c>
      <c r="E340" s="209" t="s">
        <v>527</v>
      </c>
      <c r="F340" s="216" t="s">
        <v>501</v>
      </c>
      <c r="G340" s="214">
        <v>1000409</v>
      </c>
      <c r="H340" s="214">
        <v>1000409</v>
      </c>
      <c r="I340" s="209" t="s">
        <v>18</v>
      </c>
      <c r="J340" s="174" t="s">
        <v>132</v>
      </c>
      <c r="K340" s="175">
        <f t="shared" si="5"/>
        <v>0</v>
      </c>
      <c r="L340" s="175"/>
      <c r="M340" s="175">
        <v>1</v>
      </c>
      <c r="N340" s="175">
        <v>0</v>
      </c>
      <c r="O340" s="175">
        <v>1</v>
      </c>
      <c r="P340" s="175">
        <v>0</v>
      </c>
      <c r="Q340" s="175"/>
      <c r="R340" s="175"/>
      <c r="S340" s="175"/>
      <c r="T340" s="175">
        <v>304</v>
      </c>
      <c r="U340" s="175"/>
      <c r="V340" s="175"/>
      <c r="W340" s="36">
        <v>2020</v>
      </c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</row>
    <row r="341" spans="1:55" s="58" customFormat="1" ht="51">
      <c r="A341" s="175">
        <v>305</v>
      </c>
      <c r="B341" s="217">
        <v>43824</v>
      </c>
      <c r="C341" s="169" t="s">
        <v>101</v>
      </c>
      <c r="D341" s="208" t="s">
        <v>245</v>
      </c>
      <c r="E341" s="248" t="s">
        <v>528</v>
      </c>
      <c r="F341" s="216" t="s">
        <v>501</v>
      </c>
      <c r="G341" s="246">
        <v>254585</v>
      </c>
      <c r="H341" s="246">
        <v>254585</v>
      </c>
      <c r="I341" s="209" t="s">
        <v>18</v>
      </c>
      <c r="J341" s="174" t="s">
        <v>132</v>
      </c>
      <c r="K341" s="175">
        <f t="shared" si="5"/>
        <v>0</v>
      </c>
      <c r="L341" s="175"/>
      <c r="M341" s="175">
        <v>1</v>
      </c>
      <c r="N341" s="175">
        <v>0</v>
      </c>
      <c r="O341" s="175">
        <v>1</v>
      </c>
      <c r="P341" s="175">
        <v>0</v>
      </c>
      <c r="Q341" s="175"/>
      <c r="R341" s="175"/>
      <c r="S341" s="175"/>
      <c r="T341" s="175">
        <v>305</v>
      </c>
      <c r="U341" s="175"/>
      <c r="V341" s="175"/>
      <c r="W341" s="36">
        <v>2020</v>
      </c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</row>
    <row r="342" spans="1:55" s="58" customFormat="1" ht="58.5" customHeight="1">
      <c r="A342" s="175">
        <v>306</v>
      </c>
      <c r="B342" s="217">
        <v>43824</v>
      </c>
      <c r="C342" s="169" t="s">
        <v>97</v>
      </c>
      <c r="D342" s="208" t="s">
        <v>245</v>
      </c>
      <c r="E342" s="248" t="s">
        <v>529</v>
      </c>
      <c r="F342" s="240" t="s">
        <v>563</v>
      </c>
      <c r="G342" s="246">
        <v>100000</v>
      </c>
      <c r="H342" s="246">
        <v>100000</v>
      </c>
      <c r="I342" s="209" t="s">
        <v>18</v>
      </c>
      <c r="J342" s="174" t="s">
        <v>132</v>
      </c>
      <c r="K342" s="175">
        <f t="shared" si="5"/>
        <v>0</v>
      </c>
      <c r="L342" s="175"/>
      <c r="M342" s="175">
        <v>1</v>
      </c>
      <c r="N342" s="175">
        <v>0</v>
      </c>
      <c r="O342" s="175">
        <v>0</v>
      </c>
      <c r="P342" s="175">
        <v>0</v>
      </c>
      <c r="Q342" s="175"/>
      <c r="R342" s="175"/>
      <c r="S342" s="175"/>
      <c r="T342" s="175">
        <v>306</v>
      </c>
      <c r="U342" s="175"/>
      <c r="V342" s="175"/>
      <c r="W342" s="36">
        <v>2020</v>
      </c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</row>
    <row r="343" spans="1:55" s="58" customFormat="1" ht="51">
      <c r="A343" s="175">
        <v>307</v>
      </c>
      <c r="B343" s="217">
        <v>43827</v>
      </c>
      <c r="C343" s="169" t="s">
        <v>101</v>
      </c>
      <c r="D343" s="208" t="s">
        <v>245</v>
      </c>
      <c r="E343" s="248" t="s">
        <v>530</v>
      </c>
      <c r="F343" s="240" t="s">
        <v>564</v>
      </c>
      <c r="G343" s="246">
        <v>291666.67</v>
      </c>
      <c r="H343" s="246">
        <v>90000</v>
      </c>
      <c r="I343" s="209" t="s">
        <v>18</v>
      </c>
      <c r="J343" s="208" t="s">
        <v>245</v>
      </c>
      <c r="K343" s="175">
        <f t="shared" si="5"/>
        <v>201666.66999999998</v>
      </c>
      <c r="L343" s="175"/>
      <c r="M343" s="175">
        <v>6</v>
      </c>
      <c r="N343" s="175">
        <v>0</v>
      </c>
      <c r="O343" s="175">
        <v>0</v>
      </c>
      <c r="P343" s="175">
        <v>0</v>
      </c>
      <c r="Q343" s="175"/>
      <c r="R343" s="175"/>
      <c r="S343" s="175"/>
      <c r="T343" s="175">
        <v>307</v>
      </c>
      <c r="U343" s="175"/>
      <c r="V343" s="175"/>
      <c r="W343" s="36">
        <v>2020</v>
      </c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</row>
    <row r="344" spans="1:55" s="251" customFormat="1" ht="12.75">
      <c r="A344" s="194"/>
      <c r="B344" s="255"/>
      <c r="C344" s="169"/>
      <c r="D344" s="256"/>
      <c r="E344" s="257"/>
      <c r="F344" s="258"/>
      <c r="G344" s="259"/>
      <c r="H344" s="259"/>
      <c r="I344" s="260"/>
      <c r="J344" s="261"/>
      <c r="K344" s="175"/>
      <c r="L344" s="249"/>
      <c r="M344" s="194"/>
      <c r="N344" s="194"/>
      <c r="O344" s="194"/>
      <c r="P344" s="194"/>
      <c r="Q344" s="194"/>
      <c r="R344" s="194"/>
      <c r="S344" s="194"/>
      <c r="T344" s="194"/>
      <c r="U344" s="194"/>
      <c r="V344" s="194"/>
      <c r="W344" s="36"/>
      <c r="X344" s="36"/>
      <c r="Y344" s="36"/>
      <c r="Z344" s="36"/>
      <c r="AA344" s="36"/>
      <c r="AB344" s="36"/>
      <c r="AC344" s="243"/>
      <c r="AD344" s="243"/>
      <c r="AE344" s="243"/>
      <c r="AF344" s="243"/>
      <c r="AG344" s="243"/>
      <c r="AH344" s="243"/>
      <c r="AI344" s="243"/>
      <c r="AJ344" s="243"/>
      <c r="AK344" s="243"/>
      <c r="AL344" s="243"/>
      <c r="AM344" s="243"/>
      <c r="AN344" s="243"/>
      <c r="AO344" s="243"/>
      <c r="AP344" s="243"/>
      <c r="AQ344" s="243"/>
      <c r="AR344" s="243"/>
      <c r="AS344" s="243"/>
      <c r="AT344" s="243"/>
      <c r="AU344" s="243"/>
      <c r="AV344" s="243"/>
      <c r="AW344" s="243"/>
      <c r="AX344" s="243"/>
      <c r="AY344" s="243"/>
      <c r="AZ344" s="243"/>
      <c r="BA344" s="243"/>
      <c r="BB344" s="243"/>
      <c r="BC344" s="243"/>
    </row>
    <row r="345" spans="1:55" s="58" customFormat="1" ht="12.75">
      <c r="A345" s="175"/>
      <c r="B345" s="208"/>
      <c r="C345" s="169"/>
      <c r="D345" s="244"/>
      <c r="E345" s="248"/>
      <c r="F345" s="240"/>
      <c r="G345" s="246"/>
      <c r="H345" s="246"/>
      <c r="I345" s="247"/>
      <c r="J345" s="174"/>
      <c r="K345" s="175">
        <f t="shared" si="5"/>
        <v>0</v>
      </c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  <c r="X345" s="175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</row>
    <row r="346" spans="1:55" s="81" customFormat="1" ht="12.75">
      <c r="A346" s="175"/>
      <c r="B346" s="208"/>
      <c r="C346" s="169"/>
      <c r="D346" s="208"/>
      <c r="E346" s="209"/>
      <c r="F346" s="216"/>
      <c r="G346" s="214"/>
      <c r="H346" s="214"/>
      <c r="I346" s="209"/>
      <c r="J346" s="175"/>
      <c r="K346" s="175">
        <f t="shared" si="5"/>
        <v>0</v>
      </c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</row>
    <row r="347" spans="1:55" s="81" customFormat="1" ht="12.75">
      <c r="A347" s="175"/>
      <c r="B347" s="208"/>
      <c r="C347" s="169"/>
      <c r="D347" s="208"/>
      <c r="E347" s="209"/>
      <c r="F347" s="216"/>
      <c r="G347" s="214"/>
      <c r="H347" s="214"/>
      <c r="I347" s="209"/>
      <c r="J347" s="175"/>
      <c r="K347" s="175">
        <f t="shared" si="5"/>
        <v>0</v>
      </c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</row>
    <row r="348" spans="1:55" s="81" customFormat="1" ht="12.75">
      <c r="A348" s="175"/>
      <c r="B348" s="208"/>
      <c r="C348" s="169"/>
      <c r="D348" s="208"/>
      <c r="E348" s="209"/>
      <c r="F348" s="216"/>
      <c r="G348" s="214"/>
      <c r="H348" s="214"/>
      <c r="I348" s="209"/>
      <c r="J348" s="175"/>
      <c r="K348" s="175">
        <f t="shared" si="5"/>
        <v>0</v>
      </c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</row>
    <row r="349" spans="1:55" s="81" customFormat="1" ht="12.75">
      <c r="A349" s="175"/>
      <c r="B349" s="208"/>
      <c r="C349" s="169"/>
      <c r="D349" s="208"/>
      <c r="E349" s="216"/>
      <c r="F349" s="216"/>
      <c r="G349" s="214"/>
      <c r="H349" s="214"/>
      <c r="I349" s="209"/>
      <c r="J349" s="175"/>
      <c r="K349" s="175">
        <f t="shared" si="5"/>
        <v>0</v>
      </c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</row>
    <row r="350" spans="1:55" s="81" customFormat="1" ht="12.75">
      <c r="A350" s="175"/>
      <c r="B350" s="208"/>
      <c r="C350" s="169"/>
      <c r="D350" s="208"/>
      <c r="E350" s="216"/>
      <c r="F350" s="216"/>
      <c r="G350" s="214"/>
      <c r="H350" s="214"/>
      <c r="I350" s="216"/>
      <c r="J350" s="175"/>
      <c r="K350" s="175">
        <f t="shared" si="5"/>
        <v>0</v>
      </c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</row>
    <row r="351" spans="1:55" s="81" customFormat="1" ht="12.75">
      <c r="A351" s="175"/>
      <c r="B351" s="208"/>
      <c r="C351" s="169"/>
      <c r="D351" s="208"/>
      <c r="E351" s="216"/>
      <c r="F351" s="216"/>
      <c r="G351" s="214"/>
      <c r="H351" s="214"/>
      <c r="I351" s="216"/>
      <c r="J351" s="175"/>
      <c r="K351" s="175">
        <f t="shared" si="5"/>
        <v>0</v>
      </c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</row>
    <row r="352" spans="1:55" s="81" customFormat="1" ht="12.75">
      <c r="A352" s="175"/>
      <c r="B352" s="208"/>
      <c r="C352" s="169"/>
      <c r="D352" s="208"/>
      <c r="E352" s="216"/>
      <c r="F352" s="216"/>
      <c r="G352" s="214"/>
      <c r="H352" s="214"/>
      <c r="I352" s="216"/>
      <c r="J352" s="175"/>
      <c r="K352" s="175">
        <f t="shared" si="5"/>
        <v>0</v>
      </c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</row>
    <row r="353" spans="1:55" s="81" customFormat="1" ht="12.75">
      <c r="A353" s="175"/>
      <c r="B353" s="208"/>
      <c r="C353" s="169"/>
      <c r="D353" s="208"/>
      <c r="E353" s="216"/>
      <c r="F353" s="216"/>
      <c r="G353" s="220"/>
      <c r="H353" s="219"/>
      <c r="I353" s="216"/>
      <c r="J353" s="194"/>
      <c r="K353" s="194">
        <f t="shared" si="5"/>
        <v>0</v>
      </c>
      <c r="L353" s="194"/>
      <c r="M353" s="194"/>
      <c r="N353" s="194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</row>
    <row r="354" spans="1:55" s="81" customFormat="1" ht="12.75">
      <c r="A354" s="36"/>
      <c r="B354" s="43"/>
      <c r="C354" s="53"/>
      <c r="D354" s="43"/>
      <c r="E354" s="52"/>
      <c r="F354" s="52"/>
      <c r="G354" s="55"/>
      <c r="H354" s="54"/>
      <c r="I354" s="52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</row>
    <row r="355" spans="1:55" s="81" customFormat="1" ht="12.75">
      <c r="A355" s="36"/>
      <c r="B355" s="43"/>
      <c r="C355" s="53"/>
      <c r="D355" s="43"/>
      <c r="E355" s="52"/>
      <c r="F355" s="52"/>
      <c r="G355" s="55"/>
      <c r="H355" s="54"/>
      <c r="I355" s="52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</row>
    <row r="356" spans="1:55" s="81" customFormat="1" ht="12.75">
      <c r="A356" s="36"/>
      <c r="B356" s="43"/>
      <c r="C356" s="53"/>
      <c r="D356" s="43"/>
      <c r="E356" s="52"/>
      <c r="F356" s="52"/>
      <c r="G356" s="55"/>
      <c r="H356" s="54"/>
      <c r="I356" s="52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</row>
    <row r="357" spans="1:55" s="81" customFormat="1" ht="12.75">
      <c r="A357" s="36"/>
      <c r="B357" s="43"/>
      <c r="C357" s="53"/>
      <c r="D357" s="43"/>
      <c r="E357" s="52"/>
      <c r="F357" s="52"/>
      <c r="G357" s="55"/>
      <c r="H357" s="54"/>
      <c r="I357" s="52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</row>
    <row r="358" spans="1:55" s="81" customFormat="1" ht="12.75">
      <c r="A358" s="36"/>
      <c r="B358" s="43"/>
      <c r="C358" s="53"/>
      <c r="D358" s="43"/>
      <c r="E358" s="52"/>
      <c r="F358" s="52"/>
      <c r="G358" s="55"/>
      <c r="H358" s="54"/>
      <c r="I358" s="52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</row>
    <row r="359" spans="1:55" s="81" customFormat="1" ht="12.75">
      <c r="A359" s="36"/>
      <c r="B359" s="43"/>
      <c r="C359" s="53"/>
      <c r="D359" s="43"/>
      <c r="E359" s="52"/>
      <c r="F359" s="52"/>
      <c r="G359" s="55"/>
      <c r="H359" s="54"/>
      <c r="I359" s="52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</row>
    <row r="360" spans="1:55" s="81" customFormat="1" ht="12.75">
      <c r="A360" s="36"/>
      <c r="B360" s="43"/>
      <c r="C360" s="53"/>
      <c r="D360" s="43"/>
      <c r="E360" s="52"/>
      <c r="F360" s="52"/>
      <c r="G360" s="55"/>
      <c r="H360" s="54"/>
      <c r="I360" s="52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</row>
    <row r="361" spans="1:55" s="81" customFormat="1" ht="12.75">
      <c r="A361" s="36"/>
      <c r="B361" s="43"/>
      <c r="C361" s="53"/>
      <c r="D361" s="43"/>
      <c r="E361" s="52"/>
      <c r="F361" s="52"/>
      <c r="G361" s="55"/>
      <c r="H361" s="54"/>
      <c r="I361" s="52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</row>
    <row r="362" spans="1:55" s="81" customFormat="1" ht="12.75">
      <c r="A362" s="36"/>
      <c r="B362" s="43"/>
      <c r="C362" s="53"/>
      <c r="D362" s="43"/>
      <c r="E362" s="52"/>
      <c r="F362" s="52"/>
      <c r="G362" s="55"/>
      <c r="H362" s="54"/>
      <c r="I362" s="52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</row>
    <row r="363" spans="1:55" s="81" customFormat="1" ht="12.75">
      <c r="A363" s="36"/>
      <c r="B363" s="43"/>
      <c r="C363" s="53"/>
      <c r="D363" s="43"/>
      <c r="E363" s="52"/>
      <c r="F363" s="52"/>
      <c r="G363" s="55"/>
      <c r="H363" s="54"/>
      <c r="I363" s="52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</row>
    <row r="364" spans="1:55" s="81" customFormat="1" ht="12.75">
      <c r="A364" s="36"/>
      <c r="B364" s="43"/>
      <c r="C364" s="53"/>
      <c r="D364" s="43"/>
      <c r="E364" s="52"/>
      <c r="F364" s="52"/>
      <c r="G364" s="55"/>
      <c r="H364" s="54"/>
      <c r="I364" s="52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</row>
    <row r="365" spans="1:55" s="81" customFormat="1" ht="12.75">
      <c r="A365" s="36"/>
      <c r="B365" s="43"/>
      <c r="C365" s="53"/>
      <c r="D365" s="43"/>
      <c r="E365" s="52"/>
      <c r="F365" s="52"/>
      <c r="G365" s="55"/>
      <c r="H365" s="54"/>
      <c r="I365" s="52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</row>
    <row r="366" spans="1:55" s="81" customFormat="1" ht="12.75">
      <c r="A366" s="36"/>
      <c r="B366" s="43"/>
      <c r="C366" s="53"/>
      <c r="D366" s="43"/>
      <c r="E366" s="52"/>
      <c r="F366" s="52"/>
      <c r="G366" s="55"/>
      <c r="H366" s="54"/>
      <c r="I366" s="52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</row>
    <row r="367" spans="1:55" s="81" customFormat="1" ht="12.75">
      <c r="A367" s="36"/>
      <c r="B367" s="43"/>
      <c r="C367" s="53"/>
      <c r="D367" s="43"/>
      <c r="E367" s="52"/>
      <c r="F367" s="52"/>
      <c r="G367" s="55"/>
      <c r="H367" s="54"/>
      <c r="I367" s="52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</row>
    <row r="368" spans="1:55" s="81" customFormat="1" ht="12.75">
      <c r="A368" s="36"/>
      <c r="B368" s="43"/>
      <c r="C368" s="53"/>
      <c r="D368" s="43"/>
      <c r="E368" s="52"/>
      <c r="F368" s="52"/>
      <c r="G368" s="55"/>
      <c r="H368" s="54"/>
      <c r="I368" s="52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</row>
    <row r="369" spans="1:55" s="81" customFormat="1" ht="12.75">
      <c r="A369" s="36"/>
      <c r="B369" s="43"/>
      <c r="C369" s="53"/>
      <c r="D369" s="43"/>
      <c r="E369" s="52"/>
      <c r="F369" s="52"/>
      <c r="G369" s="55"/>
      <c r="H369" s="54"/>
      <c r="I369" s="52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</row>
    <row r="370" spans="1:55" s="81" customFormat="1" ht="12.75">
      <c r="A370" s="36"/>
      <c r="B370" s="43"/>
      <c r="C370" s="53"/>
      <c r="D370" s="43"/>
      <c r="E370" s="52"/>
      <c r="F370" s="52"/>
      <c r="G370" s="55"/>
      <c r="H370" s="54"/>
      <c r="I370" s="52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</row>
    <row r="371" spans="1:55" s="81" customFormat="1" ht="12.75">
      <c r="A371" s="36"/>
      <c r="B371" s="43"/>
      <c r="C371" s="53"/>
      <c r="D371" s="43"/>
      <c r="E371" s="52"/>
      <c r="F371" s="52"/>
      <c r="G371" s="55"/>
      <c r="H371" s="54"/>
      <c r="I371" s="52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</row>
    <row r="372" spans="1:55" s="81" customFormat="1" ht="12.75">
      <c r="A372" s="36"/>
      <c r="B372" s="43"/>
      <c r="C372" s="53"/>
      <c r="D372" s="43"/>
      <c r="E372" s="52"/>
      <c r="F372" s="52"/>
      <c r="G372" s="55"/>
      <c r="H372" s="54"/>
      <c r="I372" s="52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</row>
    <row r="373" spans="1:55" s="81" customFormat="1" ht="12.75">
      <c r="A373" s="36"/>
      <c r="B373" s="43"/>
      <c r="C373" s="53"/>
      <c r="D373" s="43"/>
      <c r="E373" s="52"/>
      <c r="F373" s="52"/>
      <c r="G373" s="55"/>
      <c r="H373" s="54"/>
      <c r="I373" s="52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</row>
    <row r="374" spans="1:55" s="81" customFormat="1" ht="12.75">
      <c r="A374" s="36"/>
      <c r="B374" s="43"/>
      <c r="C374" s="53"/>
      <c r="D374" s="43"/>
      <c r="E374" s="52"/>
      <c r="F374" s="52"/>
      <c r="G374" s="55"/>
      <c r="H374" s="54"/>
      <c r="I374" s="52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</row>
    <row r="375" spans="1:55" s="81" customFormat="1" ht="12.75">
      <c r="A375" s="36"/>
      <c r="B375" s="43"/>
      <c r="C375" s="53"/>
      <c r="D375" s="43"/>
      <c r="E375" s="52"/>
      <c r="F375" s="52"/>
      <c r="G375" s="55"/>
      <c r="H375" s="54"/>
      <c r="I375" s="52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</row>
    <row r="376" spans="1:55" s="81" customFormat="1" ht="12.75">
      <c r="A376" s="36"/>
      <c r="B376" s="43"/>
      <c r="C376" s="53"/>
      <c r="D376" s="43"/>
      <c r="E376" s="52"/>
      <c r="F376" s="52"/>
      <c r="G376" s="55"/>
      <c r="H376" s="54"/>
      <c r="I376" s="52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</row>
    <row r="377" spans="1:55" s="82" customFormat="1" ht="12.75">
      <c r="A377" s="36"/>
      <c r="B377" s="43"/>
      <c r="C377" s="52"/>
      <c r="D377" s="52"/>
      <c r="E377" s="52"/>
      <c r="F377" s="52"/>
      <c r="G377" s="55"/>
      <c r="H377" s="66"/>
      <c r="I377" s="52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</row>
    <row r="378" spans="1:55" s="82" customFormat="1" ht="12.75">
      <c r="A378" s="36"/>
      <c r="B378" s="43"/>
      <c r="C378" s="52"/>
      <c r="D378" s="52"/>
      <c r="E378" s="52"/>
      <c r="F378" s="52"/>
      <c r="G378" s="55"/>
      <c r="H378" s="66"/>
      <c r="I378" s="52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</row>
    <row r="379" spans="1:55" s="82" customFormat="1" ht="12.75">
      <c r="A379" s="36"/>
      <c r="B379" s="43"/>
      <c r="C379" s="52"/>
      <c r="D379" s="52"/>
      <c r="E379" s="52"/>
      <c r="F379" s="52"/>
      <c r="G379" s="55"/>
      <c r="H379" s="66"/>
      <c r="I379" s="52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</row>
    <row r="380" spans="1:55" s="82" customFormat="1" ht="12.75">
      <c r="A380" s="36"/>
      <c r="B380" s="43"/>
      <c r="C380" s="52"/>
      <c r="D380" s="52"/>
      <c r="E380" s="52"/>
      <c r="F380" s="52"/>
      <c r="G380" s="55"/>
      <c r="H380" s="66"/>
      <c r="I380" s="52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</row>
    <row r="381" spans="1:55" s="82" customFormat="1" ht="12.75">
      <c r="A381" s="262"/>
      <c r="B381" s="263"/>
      <c r="C381" s="264"/>
      <c r="D381" s="264"/>
      <c r="E381" s="264"/>
      <c r="F381" s="52"/>
      <c r="G381" s="268"/>
      <c r="H381" s="267"/>
      <c r="I381" s="264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</row>
    <row r="382" spans="1:55" s="82" customFormat="1" ht="12.75">
      <c r="A382" s="262"/>
      <c r="B382" s="263"/>
      <c r="C382" s="264"/>
      <c r="D382" s="264"/>
      <c r="E382" s="264"/>
      <c r="F382" s="52"/>
      <c r="G382" s="268"/>
      <c r="H382" s="267"/>
      <c r="I382" s="264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</row>
    <row r="383" spans="1:55" s="82" customFormat="1" ht="12.75">
      <c r="A383" s="36"/>
      <c r="B383" s="43"/>
      <c r="C383" s="52"/>
      <c r="D383" s="52"/>
      <c r="E383" s="52"/>
      <c r="F383" s="52"/>
      <c r="G383" s="55"/>
      <c r="H383" s="66"/>
      <c r="I383" s="52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</row>
    <row r="384" spans="1:55" s="82" customFormat="1" ht="12.75">
      <c r="A384" s="36"/>
      <c r="B384" s="43"/>
      <c r="C384" s="52"/>
      <c r="D384" s="52"/>
      <c r="E384" s="52"/>
      <c r="F384" s="52"/>
      <c r="G384" s="55"/>
      <c r="H384" s="66"/>
      <c r="I384" s="83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</row>
    <row r="385" spans="1:55" s="82" customFormat="1" ht="12.75">
      <c r="A385" s="36"/>
      <c r="B385" s="43"/>
      <c r="C385" s="52"/>
      <c r="D385" s="52"/>
      <c r="E385" s="52"/>
      <c r="F385" s="52"/>
      <c r="G385" s="55"/>
      <c r="H385" s="66"/>
      <c r="I385" s="52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</row>
    <row r="386" spans="1:55" s="82" customFormat="1" ht="12.75">
      <c r="A386" s="36"/>
      <c r="B386" s="43"/>
      <c r="C386" s="52"/>
      <c r="D386" s="46"/>
      <c r="E386" s="52"/>
      <c r="F386" s="52"/>
      <c r="G386" s="55"/>
      <c r="H386" s="66"/>
      <c r="I386" s="52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</row>
    <row r="387" spans="1:55" s="82" customFormat="1" ht="12.75">
      <c r="A387" s="36"/>
      <c r="B387" s="43"/>
      <c r="C387" s="52"/>
      <c r="D387" s="46"/>
      <c r="E387" s="52"/>
      <c r="F387" s="52"/>
      <c r="G387" s="55"/>
      <c r="H387" s="66"/>
      <c r="I387" s="52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</row>
    <row r="388" spans="1:55" s="82" customFormat="1" ht="12.75">
      <c r="A388" s="36"/>
      <c r="B388" s="43"/>
      <c r="C388" s="52"/>
      <c r="D388" s="52"/>
      <c r="E388" s="52"/>
      <c r="F388" s="52"/>
      <c r="G388" s="55"/>
      <c r="H388" s="66"/>
      <c r="I388" s="52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</row>
    <row r="389" spans="1:55" s="82" customFormat="1" ht="12.75">
      <c r="A389" s="36"/>
      <c r="B389" s="43"/>
      <c r="C389" s="52"/>
      <c r="D389" s="52"/>
      <c r="E389" s="52"/>
      <c r="F389" s="52"/>
      <c r="G389" s="55"/>
      <c r="H389" s="66"/>
      <c r="I389" s="52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</row>
    <row r="390" spans="1:55" s="82" customFormat="1" ht="12.75">
      <c r="A390" s="36"/>
      <c r="B390" s="43"/>
      <c r="C390" s="52"/>
      <c r="D390" s="52"/>
      <c r="E390" s="52"/>
      <c r="F390" s="52"/>
      <c r="G390" s="55"/>
      <c r="H390" s="66"/>
      <c r="I390" s="52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</row>
    <row r="391" spans="1:55" s="45" customFormat="1" ht="51.75" customHeight="1">
      <c r="A391" s="52"/>
      <c r="B391" s="43"/>
      <c r="C391" s="53"/>
      <c r="D391" s="43"/>
      <c r="E391" s="52"/>
      <c r="F391" s="52"/>
      <c r="G391" s="55"/>
      <c r="H391" s="54"/>
      <c r="I391" s="52"/>
      <c r="J391" s="84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</row>
    <row r="392" spans="1:55" s="45" customFormat="1" ht="42" customHeight="1">
      <c r="A392" s="52"/>
      <c r="B392" s="43"/>
      <c r="C392" s="53"/>
      <c r="D392" s="43"/>
      <c r="E392" s="52"/>
      <c r="F392" s="52"/>
      <c r="G392" s="55"/>
      <c r="H392" s="54"/>
      <c r="I392" s="52"/>
      <c r="J392" s="84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</row>
    <row r="393" spans="1:55" s="45" customFormat="1" ht="42" customHeight="1">
      <c r="A393" s="52"/>
      <c r="B393" s="43"/>
      <c r="C393" s="53"/>
      <c r="D393" s="43"/>
      <c r="E393" s="52"/>
      <c r="F393" s="52"/>
      <c r="G393" s="55"/>
      <c r="H393" s="54"/>
      <c r="I393" s="52"/>
      <c r="J393" s="84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</row>
    <row r="394" spans="1:55" s="45" customFormat="1" ht="42" customHeight="1">
      <c r="A394" s="52"/>
      <c r="B394" s="43"/>
      <c r="C394" s="53"/>
      <c r="D394" s="43"/>
      <c r="E394" s="52"/>
      <c r="F394" s="52"/>
      <c r="G394" s="55"/>
      <c r="H394" s="54"/>
      <c r="I394" s="52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</row>
    <row r="395" spans="1:55" s="45" customFormat="1" ht="42" customHeight="1">
      <c r="A395" s="52"/>
      <c r="B395" s="43"/>
      <c r="C395" s="53"/>
      <c r="D395" s="43"/>
      <c r="E395" s="52"/>
      <c r="F395" s="52"/>
      <c r="G395" s="55"/>
      <c r="H395" s="54"/>
      <c r="I395" s="52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</row>
    <row r="396" spans="1:55" s="45" customFormat="1" ht="42" customHeight="1">
      <c r="A396" s="52"/>
      <c r="B396" s="43"/>
      <c r="C396" s="53"/>
      <c r="D396" s="43"/>
      <c r="E396" s="52"/>
      <c r="F396" s="52"/>
      <c r="G396" s="55"/>
      <c r="H396" s="54"/>
      <c r="I396" s="52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</row>
    <row r="397" spans="1:55" s="45" customFormat="1" ht="27.75" customHeight="1">
      <c r="A397" s="52"/>
      <c r="B397" s="43"/>
      <c r="C397" s="53"/>
      <c r="D397" s="43"/>
      <c r="E397" s="52"/>
      <c r="F397" s="52"/>
      <c r="G397" s="55"/>
      <c r="H397" s="54"/>
      <c r="I397" s="52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</row>
    <row r="398" spans="1:55" s="45" customFormat="1" ht="46.5" customHeight="1">
      <c r="A398" s="52"/>
      <c r="B398" s="43"/>
      <c r="C398" s="53"/>
      <c r="D398" s="43"/>
      <c r="E398" s="52"/>
      <c r="F398" s="52"/>
      <c r="G398" s="55"/>
      <c r="H398" s="54"/>
      <c r="I398" s="52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</row>
    <row r="399" spans="1:55" s="45" customFormat="1" ht="46.5" customHeight="1">
      <c r="A399" s="52"/>
      <c r="B399" s="43"/>
      <c r="C399" s="53"/>
      <c r="D399" s="43"/>
      <c r="E399" s="52"/>
      <c r="F399" s="52"/>
      <c r="G399" s="55"/>
      <c r="H399" s="54"/>
      <c r="I399" s="52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</row>
    <row r="400" spans="1:55" s="45" customFormat="1" ht="46.5" customHeight="1">
      <c r="A400" s="52"/>
      <c r="B400" s="43"/>
      <c r="C400" s="53"/>
      <c r="D400" s="43"/>
      <c r="E400" s="52"/>
      <c r="F400" s="52"/>
      <c r="G400" s="55"/>
      <c r="H400" s="54"/>
      <c r="I400" s="52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</row>
    <row r="401" spans="1:55" s="45" customFormat="1" ht="46.5" customHeight="1">
      <c r="A401" s="52"/>
      <c r="B401" s="43"/>
      <c r="C401" s="53"/>
      <c r="D401" s="43"/>
      <c r="E401" s="52"/>
      <c r="F401" s="52"/>
      <c r="G401" s="55"/>
      <c r="H401" s="54"/>
      <c r="I401" s="52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</row>
    <row r="402" spans="1:55" s="45" customFormat="1" ht="46.5" customHeight="1">
      <c r="A402" s="52"/>
      <c r="B402" s="43"/>
      <c r="C402" s="53"/>
      <c r="D402" s="43"/>
      <c r="E402" s="52"/>
      <c r="F402" s="52"/>
      <c r="G402" s="55"/>
      <c r="H402" s="54"/>
      <c r="I402" s="52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</row>
    <row r="403" spans="1:55" s="45" customFormat="1" ht="45" customHeight="1">
      <c r="A403" s="52"/>
      <c r="B403" s="43"/>
      <c r="C403" s="53"/>
      <c r="D403" s="43"/>
      <c r="E403" s="52"/>
      <c r="F403" s="52"/>
      <c r="G403" s="55"/>
      <c r="H403" s="54"/>
      <c r="I403" s="52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</row>
    <row r="404" spans="1:55" s="45" customFormat="1" ht="45" customHeight="1">
      <c r="A404" s="52"/>
      <c r="B404" s="43"/>
      <c r="C404" s="53"/>
      <c r="D404" s="43"/>
      <c r="E404" s="52"/>
      <c r="F404" s="52"/>
      <c r="G404" s="55"/>
      <c r="H404" s="54"/>
      <c r="I404" s="52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</row>
    <row r="405" spans="1:55" s="45" customFormat="1" ht="45" customHeight="1">
      <c r="A405" s="52"/>
      <c r="B405" s="43"/>
      <c r="C405" s="53"/>
      <c r="D405" s="43"/>
      <c r="E405" s="52"/>
      <c r="F405" s="52"/>
      <c r="G405" s="55"/>
      <c r="H405" s="54"/>
      <c r="I405" s="52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</row>
    <row r="406" spans="1:55" s="45" customFormat="1" ht="45" customHeight="1">
      <c r="A406" s="52"/>
      <c r="B406" s="43"/>
      <c r="C406" s="53"/>
      <c r="D406" s="43"/>
      <c r="E406" s="52"/>
      <c r="F406" s="52"/>
      <c r="G406" s="55"/>
      <c r="H406" s="54"/>
      <c r="I406" s="52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</row>
    <row r="407" spans="1:55" s="45" customFormat="1" ht="45" customHeight="1">
      <c r="A407" s="52"/>
      <c r="B407" s="43"/>
      <c r="C407" s="53"/>
      <c r="D407" s="43"/>
      <c r="E407" s="52"/>
      <c r="F407" s="52"/>
      <c r="G407" s="55"/>
      <c r="H407" s="54"/>
      <c r="I407" s="52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</row>
    <row r="408" spans="1:55" s="45" customFormat="1" ht="45" customHeight="1">
      <c r="A408" s="52"/>
      <c r="B408" s="43"/>
      <c r="C408" s="53"/>
      <c r="D408" s="43"/>
      <c r="E408" s="50"/>
      <c r="F408" s="50"/>
      <c r="G408" s="55"/>
      <c r="H408" s="66"/>
      <c r="I408" s="52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</row>
    <row r="409" spans="1:55" s="45" customFormat="1" ht="45" customHeight="1">
      <c r="A409" s="52"/>
      <c r="B409" s="43"/>
      <c r="C409" s="53"/>
      <c r="D409" s="68"/>
      <c r="E409" s="52"/>
      <c r="F409" s="52"/>
      <c r="G409" s="55"/>
      <c r="H409" s="54"/>
      <c r="I409" s="52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</row>
    <row r="410" spans="1:55" s="45" customFormat="1" ht="45" customHeight="1">
      <c r="A410" s="52"/>
      <c r="B410" s="43"/>
      <c r="C410" s="53"/>
      <c r="D410" s="68"/>
      <c r="E410" s="52"/>
      <c r="F410" s="52"/>
      <c r="G410" s="55"/>
      <c r="H410" s="54"/>
      <c r="I410" s="52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</row>
    <row r="411" spans="1:55" s="45" customFormat="1" ht="42.75" customHeight="1">
      <c r="A411" s="52"/>
      <c r="B411" s="43"/>
      <c r="C411" s="53"/>
      <c r="D411" s="68"/>
      <c r="E411" s="52"/>
      <c r="F411" s="52"/>
      <c r="G411" s="55"/>
      <c r="H411" s="54"/>
      <c r="I411" s="52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</row>
    <row r="412" spans="1:55" s="71" customFormat="1" ht="12.75">
      <c r="A412" s="36"/>
      <c r="B412" s="85"/>
      <c r="C412" s="53"/>
      <c r="D412" s="68"/>
      <c r="E412" s="52"/>
      <c r="F412" s="52"/>
      <c r="G412" s="55"/>
      <c r="H412" s="54"/>
      <c r="I412" s="8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</row>
    <row r="413" spans="1:55" s="71" customFormat="1" ht="12.75">
      <c r="A413" s="36"/>
      <c r="B413" s="85"/>
      <c r="C413" s="53"/>
      <c r="D413" s="51"/>
      <c r="E413" s="52"/>
      <c r="F413" s="52"/>
      <c r="G413" s="55"/>
      <c r="H413" s="54"/>
      <c r="I413" s="8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</row>
    <row r="414" spans="1:55" s="88" customFormat="1" ht="12.75">
      <c r="A414" s="42"/>
      <c r="B414" s="85"/>
      <c r="C414" s="41"/>
      <c r="D414" s="43"/>
      <c r="E414" s="50"/>
      <c r="F414" s="50"/>
      <c r="G414" s="67"/>
      <c r="H414" s="66"/>
      <c r="I414" s="87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</row>
    <row r="415" spans="1:55" s="45" customFormat="1" ht="12.75">
      <c r="A415" s="36"/>
      <c r="B415" s="85"/>
      <c r="C415" s="53"/>
      <c r="D415" s="51"/>
      <c r="E415" s="52"/>
      <c r="F415" s="52"/>
      <c r="G415" s="67"/>
      <c r="H415" s="54"/>
      <c r="I415" s="8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</row>
    <row r="416" spans="1:55" s="58" customFormat="1" ht="12.75">
      <c r="A416" s="36"/>
      <c r="B416" s="85"/>
      <c r="C416" s="53"/>
      <c r="D416" s="51"/>
      <c r="E416" s="52"/>
      <c r="F416" s="52"/>
      <c r="G416" s="55"/>
      <c r="H416" s="66"/>
      <c r="I416" s="57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</row>
    <row r="417" spans="1:55" s="64" customFormat="1" ht="12.75">
      <c r="A417" s="36"/>
      <c r="B417" s="43"/>
      <c r="C417" s="53"/>
      <c r="D417" s="68"/>
      <c r="E417" s="69"/>
      <c r="F417" s="69"/>
      <c r="G417" s="70"/>
      <c r="H417" s="72"/>
      <c r="I417" s="89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</row>
    <row r="418" spans="1:55" s="64" customFormat="1" ht="12.75">
      <c r="A418" s="36"/>
      <c r="B418" s="43"/>
      <c r="C418" s="53"/>
      <c r="D418" s="90"/>
      <c r="E418" s="69"/>
      <c r="F418" s="69"/>
      <c r="G418" s="70"/>
      <c r="H418" s="72"/>
      <c r="I418" s="69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</row>
    <row r="419" spans="1:55" s="64" customFormat="1" ht="12.75">
      <c r="A419" s="36"/>
      <c r="B419" s="43"/>
      <c r="C419" s="53"/>
      <c r="D419" s="68"/>
      <c r="E419" s="69"/>
      <c r="F419" s="69"/>
      <c r="G419" s="70"/>
      <c r="H419" s="72"/>
      <c r="I419" s="69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</row>
    <row r="420" spans="1:55" s="64" customFormat="1" ht="12.75">
      <c r="A420" s="36"/>
      <c r="B420" s="43"/>
      <c r="C420" s="53"/>
      <c r="D420" s="60"/>
      <c r="E420" s="40"/>
      <c r="F420" s="40"/>
      <c r="G420" s="77"/>
      <c r="H420" s="48"/>
      <c r="I420" s="40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</row>
    <row r="421" spans="1:55" s="64" customFormat="1" ht="12.75">
      <c r="A421" s="36"/>
      <c r="B421" s="43"/>
      <c r="C421" s="53"/>
      <c r="D421" s="60"/>
      <c r="E421" s="40"/>
      <c r="F421" s="40"/>
      <c r="G421" s="77"/>
      <c r="H421" s="48"/>
      <c r="I421" s="40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</row>
    <row r="422" spans="1:55" s="64" customFormat="1" ht="12.75">
      <c r="A422" s="36"/>
      <c r="B422" s="43"/>
      <c r="C422" s="53"/>
      <c r="D422" s="60"/>
      <c r="E422" s="40"/>
      <c r="F422" s="40"/>
      <c r="G422" s="77"/>
      <c r="H422" s="48"/>
      <c r="I422" s="40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</row>
    <row r="423" spans="1:55" s="64" customFormat="1" ht="12.75">
      <c r="A423" s="36"/>
      <c r="B423" s="43"/>
      <c r="C423" s="53"/>
      <c r="D423" s="60"/>
      <c r="E423" s="40"/>
      <c r="F423" s="40"/>
      <c r="G423" s="77"/>
      <c r="H423" s="48"/>
      <c r="I423" s="40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</row>
    <row r="424" spans="1:55" s="64" customFormat="1" ht="12.75">
      <c r="A424" s="36"/>
      <c r="B424" s="43"/>
      <c r="C424" s="53"/>
      <c r="D424" s="60"/>
      <c r="E424" s="40"/>
      <c r="F424" s="40"/>
      <c r="G424" s="77"/>
      <c r="H424" s="48"/>
      <c r="I424" s="40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</row>
    <row r="425" spans="1:55" s="64" customFormat="1" ht="12.75">
      <c r="A425" s="36"/>
      <c r="B425" s="43"/>
      <c r="C425" s="53"/>
      <c r="D425" s="60"/>
      <c r="E425" s="40"/>
      <c r="F425" s="40"/>
      <c r="G425" s="77"/>
      <c r="H425" s="48"/>
      <c r="I425" s="40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</row>
    <row r="426" spans="1:55" s="64" customFormat="1" ht="12.75">
      <c r="A426" s="36"/>
      <c r="B426" s="43"/>
      <c r="C426" s="53"/>
      <c r="D426" s="51"/>
      <c r="E426" s="52"/>
      <c r="F426" s="52"/>
      <c r="G426" s="55"/>
      <c r="H426" s="48"/>
      <c r="I426" s="40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</row>
    <row r="427" spans="1:55" s="71" customFormat="1" ht="12.75">
      <c r="A427" s="36"/>
      <c r="B427" s="43"/>
      <c r="C427" s="52"/>
      <c r="D427" s="43"/>
      <c r="E427" s="52"/>
      <c r="F427" s="52"/>
      <c r="G427" s="55"/>
      <c r="H427" s="54"/>
      <c r="I427" s="73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</row>
    <row r="428" spans="1:55" s="71" customFormat="1" ht="12.75">
      <c r="A428" s="36"/>
      <c r="B428" s="43"/>
      <c r="C428" s="52"/>
      <c r="D428" s="43"/>
      <c r="E428" s="52"/>
      <c r="F428" s="52"/>
      <c r="G428" s="55"/>
      <c r="H428" s="54"/>
      <c r="I428" s="73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</row>
    <row r="429" spans="1:55" s="71" customFormat="1" ht="12.75">
      <c r="A429" s="36"/>
      <c r="B429" s="43"/>
      <c r="C429" s="52"/>
      <c r="D429" s="51"/>
      <c r="E429" s="52"/>
      <c r="F429" s="52"/>
      <c r="G429" s="55"/>
      <c r="H429" s="54"/>
      <c r="I429" s="73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</row>
    <row r="430" spans="1:55" s="71" customFormat="1" ht="12.75">
      <c r="A430" s="36"/>
      <c r="B430" s="43"/>
      <c r="C430" s="52"/>
      <c r="D430" s="43"/>
      <c r="E430" s="52"/>
      <c r="F430" s="52"/>
      <c r="G430" s="55"/>
      <c r="H430" s="54"/>
      <c r="I430" s="8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</row>
    <row r="431" spans="1:55" s="71" customFormat="1" ht="12.75">
      <c r="A431" s="36"/>
      <c r="B431" s="43"/>
      <c r="C431" s="52"/>
      <c r="D431" s="43"/>
      <c r="E431" s="52"/>
      <c r="F431" s="52"/>
      <c r="G431" s="55"/>
      <c r="H431" s="54"/>
      <c r="I431" s="73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</row>
    <row r="432" spans="1:55" s="71" customFormat="1" ht="12.75">
      <c r="A432" s="36"/>
      <c r="B432" s="43"/>
      <c r="C432" s="52"/>
      <c r="D432" s="51"/>
      <c r="E432" s="52"/>
      <c r="F432" s="52"/>
      <c r="G432" s="55"/>
      <c r="H432" s="54"/>
      <c r="I432" s="91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</row>
    <row r="433" spans="1:55" s="71" customFormat="1" ht="12.75">
      <c r="A433" s="36"/>
      <c r="B433" s="43"/>
      <c r="C433" s="52"/>
      <c r="D433" s="51"/>
      <c r="E433" s="52"/>
      <c r="F433" s="52"/>
      <c r="G433" s="55"/>
      <c r="H433" s="54"/>
      <c r="I433" s="8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</row>
    <row r="434" spans="1:55" s="71" customFormat="1" ht="12.75">
      <c r="A434" s="36"/>
      <c r="B434" s="43"/>
      <c r="C434" s="52"/>
      <c r="D434" s="43"/>
      <c r="E434" s="52"/>
      <c r="F434" s="52"/>
      <c r="G434" s="55"/>
      <c r="H434" s="54"/>
      <c r="I434" s="8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</row>
    <row r="435" spans="1:55" s="71" customFormat="1" ht="12.75">
      <c r="A435" s="36"/>
      <c r="B435" s="43"/>
      <c r="C435" s="52"/>
      <c r="D435" s="43"/>
      <c r="E435" s="52"/>
      <c r="F435" s="52"/>
      <c r="G435" s="55"/>
      <c r="H435" s="54"/>
      <c r="I435" s="8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</row>
    <row r="436" spans="1:55" s="71" customFormat="1" ht="12.75">
      <c r="A436" s="36"/>
      <c r="B436" s="43"/>
      <c r="C436" s="52"/>
      <c r="D436" s="43"/>
      <c r="E436" s="52"/>
      <c r="F436" s="52"/>
      <c r="G436" s="55"/>
      <c r="H436" s="54"/>
      <c r="I436" s="73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</row>
    <row r="437" spans="1:55" s="71" customFormat="1" ht="12.75">
      <c r="A437" s="36"/>
      <c r="B437" s="43"/>
      <c r="C437" s="52"/>
      <c r="D437" s="43"/>
      <c r="E437" s="52"/>
      <c r="F437" s="52"/>
      <c r="G437" s="55"/>
      <c r="H437" s="54"/>
      <c r="I437" s="73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</row>
    <row r="438" spans="1:55" s="71" customFormat="1" ht="12.75">
      <c r="A438" s="36"/>
      <c r="B438" s="43"/>
      <c r="C438" s="52"/>
      <c r="D438" s="43"/>
      <c r="E438" s="52"/>
      <c r="F438" s="52"/>
      <c r="G438" s="55"/>
      <c r="H438" s="54"/>
      <c r="I438" s="73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</row>
    <row r="439" spans="1:55" s="71" customFormat="1" ht="12.75">
      <c r="A439" s="36"/>
      <c r="B439" s="43"/>
      <c r="C439" s="52"/>
      <c r="D439" s="43"/>
      <c r="E439" s="52"/>
      <c r="F439" s="52"/>
      <c r="G439" s="55"/>
      <c r="H439" s="54"/>
      <c r="I439" s="73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</row>
    <row r="440" spans="1:55" s="71" customFormat="1" ht="12.75">
      <c r="A440" s="36"/>
      <c r="B440" s="43"/>
      <c r="C440" s="52"/>
      <c r="D440" s="43"/>
      <c r="E440" s="52"/>
      <c r="F440" s="52"/>
      <c r="G440" s="55"/>
      <c r="H440" s="54"/>
      <c r="I440" s="73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</row>
    <row r="441" spans="1:55" s="71" customFormat="1" ht="12.75">
      <c r="A441" s="36"/>
      <c r="B441" s="43"/>
      <c r="C441" s="52"/>
      <c r="D441" s="43"/>
      <c r="E441" s="52"/>
      <c r="F441" s="52"/>
      <c r="G441" s="55"/>
      <c r="H441" s="54"/>
      <c r="I441" s="73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</row>
    <row r="442" spans="1:55" s="71" customFormat="1" ht="12.75">
      <c r="A442" s="36"/>
      <c r="B442" s="43"/>
      <c r="C442" s="52"/>
      <c r="D442" s="43"/>
      <c r="E442" s="52"/>
      <c r="F442" s="52"/>
      <c r="G442" s="55"/>
      <c r="H442" s="54"/>
      <c r="I442" s="73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</row>
    <row r="443" spans="1:55" s="71" customFormat="1" ht="12.75">
      <c r="A443" s="36"/>
      <c r="B443" s="43"/>
      <c r="C443" s="52"/>
      <c r="D443" s="43"/>
      <c r="E443" s="52"/>
      <c r="F443" s="52"/>
      <c r="G443" s="55"/>
      <c r="H443" s="54"/>
      <c r="I443" s="73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</row>
    <row r="444" spans="1:55" s="71" customFormat="1" ht="12.75">
      <c r="A444" s="36"/>
      <c r="B444" s="43"/>
      <c r="C444" s="52"/>
      <c r="D444" s="43"/>
      <c r="E444" s="52"/>
      <c r="F444" s="52"/>
      <c r="G444" s="55"/>
      <c r="H444" s="54"/>
      <c r="I444" s="73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</row>
    <row r="445" spans="1:55" s="71" customFormat="1" ht="12.75">
      <c r="A445" s="36"/>
      <c r="B445" s="43"/>
      <c r="C445" s="52"/>
      <c r="D445" s="43"/>
      <c r="E445" s="52"/>
      <c r="F445" s="52"/>
      <c r="G445" s="55"/>
      <c r="H445" s="54"/>
      <c r="I445" s="73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</row>
    <row r="446" spans="1:55" s="71" customFormat="1" ht="12.75">
      <c r="A446" s="36"/>
      <c r="B446" s="43"/>
      <c r="C446" s="52"/>
      <c r="D446" s="43"/>
      <c r="E446" s="52"/>
      <c r="F446" s="52"/>
      <c r="G446" s="55"/>
      <c r="H446" s="54"/>
      <c r="I446" s="73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</row>
    <row r="447" spans="1:55" s="71" customFormat="1" ht="12.75">
      <c r="A447" s="36"/>
      <c r="B447" s="43"/>
      <c r="C447" s="52"/>
      <c r="D447" s="43"/>
      <c r="E447" s="52"/>
      <c r="F447" s="52"/>
      <c r="G447" s="55"/>
      <c r="H447" s="54"/>
      <c r="I447" s="73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</row>
    <row r="448" spans="1:55" s="71" customFormat="1" ht="12.75">
      <c r="A448" s="36"/>
      <c r="B448" s="43"/>
      <c r="C448" s="52"/>
      <c r="D448" s="43"/>
      <c r="E448" s="52"/>
      <c r="F448" s="52"/>
      <c r="G448" s="55"/>
      <c r="H448" s="54"/>
      <c r="I448" s="73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</row>
    <row r="449" spans="1:55" s="71" customFormat="1" ht="12.75">
      <c r="A449" s="36"/>
      <c r="B449" s="43"/>
      <c r="C449" s="52"/>
      <c r="D449" s="43"/>
      <c r="E449" s="52"/>
      <c r="F449" s="52"/>
      <c r="G449" s="55"/>
      <c r="H449" s="54"/>
      <c r="I449" s="73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</row>
    <row r="450" spans="1:55" s="71" customFormat="1" ht="12.75">
      <c r="A450" s="36"/>
      <c r="B450" s="43"/>
      <c r="C450" s="52"/>
      <c r="D450" s="43"/>
      <c r="E450" s="52"/>
      <c r="F450" s="52"/>
      <c r="G450" s="55"/>
      <c r="H450" s="54"/>
      <c r="I450" s="73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</row>
    <row r="451" spans="1:55" s="80" customFormat="1" ht="12.75">
      <c r="A451" s="36"/>
      <c r="B451" s="43"/>
      <c r="C451" s="53"/>
      <c r="D451" s="51"/>
      <c r="E451" s="52"/>
      <c r="F451" s="52"/>
      <c r="G451" s="55"/>
      <c r="H451" s="54"/>
      <c r="I451" s="52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</row>
    <row r="452" spans="1:55" s="80" customFormat="1" ht="12.75">
      <c r="A452" s="36"/>
      <c r="B452" s="43"/>
      <c r="C452" s="53"/>
      <c r="D452" s="51"/>
      <c r="E452" s="52"/>
      <c r="F452" s="52"/>
      <c r="G452" s="55"/>
      <c r="H452" s="54"/>
      <c r="I452" s="52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</row>
    <row r="453" spans="1:55" s="80" customFormat="1" ht="12.75">
      <c r="A453" s="36"/>
      <c r="B453" s="43"/>
      <c r="C453" s="53"/>
      <c r="D453" s="51"/>
      <c r="E453" s="52"/>
      <c r="F453" s="52"/>
      <c r="G453" s="55"/>
      <c r="H453" s="54"/>
      <c r="I453" s="52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</row>
    <row r="454" spans="1:55" s="93" customFormat="1" ht="12.75">
      <c r="A454" s="46"/>
      <c r="B454" s="43"/>
      <c r="C454" s="53"/>
      <c r="D454" s="51"/>
      <c r="E454" s="52"/>
      <c r="F454" s="52"/>
      <c r="G454" s="55"/>
      <c r="H454" s="92"/>
      <c r="I454" s="8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</row>
    <row r="455" spans="1:55" s="58" customFormat="1" ht="12.75">
      <c r="A455" s="36"/>
      <c r="B455" s="43"/>
      <c r="C455" s="53"/>
      <c r="D455" s="43"/>
      <c r="E455" s="52"/>
      <c r="F455" s="52"/>
      <c r="G455" s="55"/>
      <c r="H455" s="54"/>
      <c r="I455" s="8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</row>
    <row r="456" spans="1:55" s="58" customFormat="1" ht="12.75">
      <c r="A456" s="36"/>
      <c r="B456" s="43"/>
      <c r="C456" s="53"/>
      <c r="D456" s="51"/>
      <c r="E456" s="52"/>
      <c r="F456" s="52"/>
      <c r="G456" s="55"/>
      <c r="H456" s="54"/>
      <c r="I456" s="8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</row>
    <row r="457" spans="1:55" s="65" customFormat="1" ht="12.75">
      <c r="A457" s="36"/>
      <c r="B457" s="51"/>
      <c r="C457" s="53"/>
      <c r="D457" s="85"/>
      <c r="E457" s="52"/>
      <c r="F457" s="52"/>
      <c r="G457" s="55"/>
      <c r="H457" s="54"/>
      <c r="I457" s="52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</row>
    <row r="458" spans="1:55" s="65" customFormat="1" ht="12.75">
      <c r="A458" s="36"/>
      <c r="B458" s="51"/>
      <c r="C458" s="53"/>
      <c r="D458" s="85"/>
      <c r="E458" s="52"/>
      <c r="F458" s="52"/>
      <c r="G458" s="55"/>
      <c r="H458" s="54"/>
      <c r="I458" s="52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</row>
    <row r="459" spans="1:55" s="65" customFormat="1" ht="12.75">
      <c r="A459" s="36"/>
      <c r="B459" s="51"/>
      <c r="C459" s="53"/>
      <c r="D459" s="85"/>
      <c r="E459" s="52"/>
      <c r="F459" s="52"/>
      <c r="G459" s="55"/>
      <c r="H459" s="54"/>
      <c r="I459" s="52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</row>
    <row r="460" spans="1:55" s="65" customFormat="1" ht="12.75">
      <c r="A460" s="36"/>
      <c r="B460" s="51"/>
      <c r="C460" s="53"/>
      <c r="D460" s="85"/>
      <c r="E460" s="52"/>
      <c r="F460" s="52"/>
      <c r="G460" s="55"/>
      <c r="H460" s="54"/>
      <c r="I460" s="52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</row>
    <row r="461" spans="1:55" s="65" customFormat="1" ht="12.75">
      <c r="A461" s="36"/>
      <c r="B461" s="51"/>
      <c r="C461" s="53"/>
      <c r="D461" s="85"/>
      <c r="E461" s="52"/>
      <c r="F461" s="52"/>
      <c r="G461" s="55"/>
      <c r="H461" s="54"/>
      <c r="I461" s="52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</row>
    <row r="462" spans="1:55" s="49" customFormat="1" ht="12.75">
      <c r="A462" s="36"/>
      <c r="B462" s="43"/>
      <c r="C462" s="94"/>
      <c r="D462" s="43"/>
      <c r="E462" s="52"/>
      <c r="F462" s="52"/>
      <c r="G462" s="55"/>
      <c r="H462" s="54"/>
      <c r="I462" s="95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</row>
    <row r="463" spans="1:55" s="49" customFormat="1" ht="12.75">
      <c r="A463" s="36"/>
      <c r="B463" s="43"/>
      <c r="C463" s="94"/>
      <c r="D463" s="43"/>
      <c r="E463" s="52"/>
      <c r="F463" s="52"/>
      <c r="G463" s="55"/>
      <c r="H463" s="54"/>
      <c r="I463" s="8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</row>
    <row r="464" spans="1:55" s="49" customFormat="1" ht="12.75">
      <c r="A464" s="36"/>
      <c r="B464" s="43"/>
      <c r="C464" s="96"/>
      <c r="D464" s="43"/>
      <c r="E464" s="52"/>
      <c r="F464" s="52"/>
      <c r="G464" s="55"/>
      <c r="H464" s="54"/>
      <c r="I464" s="8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</row>
    <row r="465" spans="1:55" s="49" customFormat="1" ht="12.75">
      <c r="A465" s="36"/>
      <c r="B465" s="43"/>
      <c r="C465" s="96"/>
      <c r="D465" s="43"/>
      <c r="E465" s="52"/>
      <c r="F465" s="52"/>
      <c r="G465" s="55"/>
      <c r="H465" s="54"/>
      <c r="I465" s="8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</row>
    <row r="466" spans="1:55" s="49" customFormat="1" ht="12.75">
      <c r="A466" s="36"/>
      <c r="B466" s="43"/>
      <c r="C466" s="96"/>
      <c r="D466" s="43"/>
      <c r="E466" s="52"/>
      <c r="F466" s="52"/>
      <c r="G466" s="55"/>
      <c r="H466" s="54"/>
      <c r="I466" s="8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</row>
    <row r="467" spans="1:55" s="49" customFormat="1" ht="12.75">
      <c r="A467" s="36"/>
      <c r="B467" s="43"/>
      <c r="C467" s="94"/>
      <c r="D467" s="43"/>
      <c r="E467" s="52"/>
      <c r="F467" s="52"/>
      <c r="G467" s="55"/>
      <c r="H467" s="54"/>
      <c r="I467" s="8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</row>
    <row r="468" spans="1:55" s="49" customFormat="1" ht="12.75">
      <c r="A468" s="36"/>
      <c r="B468" s="43"/>
      <c r="C468" s="94"/>
      <c r="D468" s="43"/>
      <c r="E468" s="52"/>
      <c r="F468" s="52"/>
      <c r="G468" s="55"/>
      <c r="H468" s="54"/>
      <c r="I468" s="8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</row>
    <row r="469" spans="1:55" s="49" customFormat="1" ht="12.75">
      <c r="A469" s="36"/>
      <c r="B469" s="43"/>
      <c r="C469" s="94"/>
      <c r="D469" s="43"/>
      <c r="E469" s="52"/>
      <c r="F469" s="52"/>
      <c r="G469" s="55"/>
      <c r="H469" s="54"/>
      <c r="I469" s="8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</row>
    <row r="470" spans="1:55" s="49" customFormat="1" ht="12.75">
      <c r="A470" s="36"/>
      <c r="B470" s="43"/>
      <c r="C470" s="94"/>
      <c r="D470" s="43"/>
      <c r="E470" s="52"/>
      <c r="F470" s="52"/>
      <c r="G470" s="55"/>
      <c r="H470" s="54"/>
      <c r="I470" s="8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</row>
    <row r="471" spans="1:55" s="49" customFormat="1" ht="12.75">
      <c r="A471" s="36"/>
      <c r="B471" s="43"/>
      <c r="C471" s="94"/>
      <c r="D471" s="43"/>
      <c r="E471" s="52"/>
      <c r="F471" s="52"/>
      <c r="G471" s="55"/>
      <c r="H471" s="54"/>
      <c r="I471" s="8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</row>
    <row r="472" spans="1:55" s="45" customFormat="1" ht="27.75" customHeight="1">
      <c r="A472" s="36"/>
      <c r="B472" s="43"/>
      <c r="C472" s="53"/>
      <c r="D472" s="60"/>
      <c r="E472" s="61"/>
      <c r="F472" s="61"/>
      <c r="G472" s="62"/>
      <c r="H472" s="54"/>
      <c r="I472" s="61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</row>
    <row r="473" ht="27.75" customHeight="1"/>
    <row r="474" ht="27.75" customHeight="1"/>
    <row r="475" ht="27.75" customHeight="1"/>
    <row r="476" ht="27.75" customHeight="1"/>
    <row r="477" ht="27.75" customHeight="1"/>
    <row r="478" ht="27.75" customHeight="1"/>
    <row r="479" ht="27.75" customHeight="1"/>
    <row r="778" ht="11.25" customHeight="1"/>
    <row r="779" spans="1:23" ht="12.75">
      <c r="A779" s="59"/>
      <c r="B779" s="59"/>
      <c r="C779" s="59"/>
      <c r="D779" s="59"/>
      <c r="E779" s="226"/>
      <c r="F779" s="226"/>
      <c r="G779" s="227"/>
      <c r="H779" s="59"/>
      <c r="I779" s="226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</row>
    <row r="780" spans="1:23" ht="12.75">
      <c r="A780" s="59"/>
      <c r="B780" s="228"/>
      <c r="C780" s="229"/>
      <c r="D780" s="230"/>
      <c r="E780" s="231"/>
      <c r="F780" s="231"/>
      <c r="G780" s="232"/>
      <c r="H780" s="232"/>
      <c r="I780" s="226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</row>
    <row r="781" spans="1:23" ht="12.75">
      <c r="A781" s="59"/>
      <c r="B781" s="228"/>
      <c r="C781" s="230"/>
      <c r="D781" s="233"/>
      <c r="E781" s="231"/>
      <c r="F781" s="231"/>
      <c r="G781" s="232"/>
      <c r="H781" s="232"/>
      <c r="I781" s="226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</row>
    <row r="782" spans="1:23" ht="12.75">
      <c r="A782" s="59"/>
      <c r="B782" s="228"/>
      <c r="C782" s="229"/>
      <c r="D782" s="230"/>
      <c r="E782" s="231"/>
      <c r="F782" s="231"/>
      <c r="G782" s="232"/>
      <c r="H782" s="232"/>
      <c r="I782" s="226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</row>
    <row r="783" spans="1:23" ht="12.75">
      <c r="A783" s="59"/>
      <c r="B783" s="228"/>
      <c r="C783" s="230"/>
      <c r="D783" s="233"/>
      <c r="E783" s="231"/>
      <c r="F783" s="231"/>
      <c r="G783" s="232"/>
      <c r="H783" s="232"/>
      <c r="I783" s="226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</row>
    <row r="784" spans="1:23" ht="12.75">
      <c r="A784" s="59"/>
      <c r="B784" s="228"/>
      <c r="C784" s="230"/>
      <c r="D784" s="233"/>
      <c r="E784" s="231"/>
      <c r="F784" s="231"/>
      <c r="G784" s="232"/>
      <c r="H784" s="232"/>
      <c r="I784" s="226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</row>
    <row r="785" spans="1:23" ht="12.75">
      <c r="A785" s="59"/>
      <c r="B785" s="228"/>
      <c r="C785" s="229"/>
      <c r="D785" s="230"/>
      <c r="E785" s="231"/>
      <c r="F785" s="231"/>
      <c r="G785" s="232"/>
      <c r="H785" s="232"/>
      <c r="I785" s="226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</row>
    <row r="786" spans="1:23" ht="12.75">
      <c r="A786" s="59"/>
      <c r="B786" s="228"/>
      <c r="C786" s="230"/>
      <c r="D786" s="233"/>
      <c r="E786" s="231"/>
      <c r="F786" s="231"/>
      <c r="G786" s="232"/>
      <c r="H786" s="232"/>
      <c r="I786" s="226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</row>
    <row r="787" spans="1:23" ht="12.75">
      <c r="A787" s="59"/>
      <c r="B787" s="228"/>
      <c r="C787" s="230"/>
      <c r="D787" s="233"/>
      <c r="E787" s="231"/>
      <c r="F787" s="231"/>
      <c r="G787" s="232"/>
      <c r="H787" s="232"/>
      <c r="I787" s="226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</row>
    <row r="788" spans="1:23" ht="12.75">
      <c r="A788" s="59"/>
      <c r="B788" s="228"/>
      <c r="C788" s="230"/>
      <c r="D788" s="233"/>
      <c r="E788" s="231"/>
      <c r="F788" s="231"/>
      <c r="G788" s="232"/>
      <c r="H788" s="232"/>
      <c r="I788" s="226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</row>
    <row r="789" spans="1:23" ht="12.75">
      <c r="A789" s="59"/>
      <c r="B789" s="228"/>
      <c r="C789" s="230"/>
      <c r="D789" s="230"/>
      <c r="E789" s="231"/>
      <c r="F789" s="231"/>
      <c r="G789" s="232"/>
      <c r="H789" s="232"/>
      <c r="I789" s="226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</row>
    <row r="790" spans="1:23" ht="12.75">
      <c r="A790" s="59"/>
      <c r="B790" s="228"/>
      <c r="C790" s="230"/>
      <c r="D790" s="230"/>
      <c r="E790" s="231"/>
      <c r="F790" s="231"/>
      <c r="G790" s="232"/>
      <c r="H790" s="232"/>
      <c r="I790" s="226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</row>
    <row r="791" spans="1:23" ht="12.75">
      <c r="A791" s="59"/>
      <c r="B791" s="228"/>
      <c r="C791" s="230"/>
      <c r="D791" s="230"/>
      <c r="E791" s="231"/>
      <c r="F791" s="231"/>
      <c r="G791" s="232"/>
      <c r="H791" s="232"/>
      <c r="I791" s="226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</row>
    <row r="792" spans="1:23" ht="12.75">
      <c r="A792" s="59"/>
      <c r="B792" s="228"/>
      <c r="C792" s="230"/>
      <c r="D792" s="230"/>
      <c r="E792" s="231"/>
      <c r="F792" s="231"/>
      <c r="G792" s="232"/>
      <c r="H792" s="232"/>
      <c r="I792" s="226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</row>
    <row r="793" spans="1:23" ht="12.75">
      <c r="A793" s="59"/>
      <c r="B793" s="228"/>
      <c r="C793" s="230"/>
      <c r="D793" s="230"/>
      <c r="E793" s="231"/>
      <c r="F793" s="231"/>
      <c r="G793" s="232"/>
      <c r="H793" s="232"/>
      <c r="I793" s="226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</row>
    <row r="794" spans="1:23" ht="12.75">
      <c r="A794" s="59"/>
      <c r="B794" s="228"/>
      <c r="C794" s="230"/>
      <c r="D794" s="230"/>
      <c r="E794" s="231"/>
      <c r="F794" s="231"/>
      <c r="G794" s="232"/>
      <c r="H794" s="232"/>
      <c r="I794" s="226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</row>
    <row r="795" spans="1:23" ht="12.75">
      <c r="A795" s="59"/>
      <c r="B795" s="228"/>
      <c r="C795" s="230"/>
      <c r="D795" s="230"/>
      <c r="E795" s="231"/>
      <c r="F795" s="231"/>
      <c r="G795" s="232"/>
      <c r="H795" s="232"/>
      <c r="I795" s="226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</row>
    <row r="796" spans="1:23" ht="12.75">
      <c r="A796" s="59"/>
      <c r="B796" s="228"/>
      <c r="C796" s="230"/>
      <c r="D796" s="230"/>
      <c r="E796" s="231"/>
      <c r="F796" s="231"/>
      <c r="G796" s="232"/>
      <c r="H796" s="232"/>
      <c r="I796" s="226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</row>
    <row r="797" spans="1:23" ht="12.75">
      <c r="A797" s="59"/>
      <c r="B797" s="228"/>
      <c r="C797" s="230"/>
      <c r="D797" s="230"/>
      <c r="E797" s="231"/>
      <c r="F797" s="231"/>
      <c r="G797" s="232"/>
      <c r="H797" s="232"/>
      <c r="I797" s="226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</row>
    <row r="798" spans="1:23" ht="12.75">
      <c r="A798" s="59"/>
      <c r="B798" s="228"/>
      <c r="C798" s="230"/>
      <c r="D798" s="230"/>
      <c r="E798" s="231"/>
      <c r="F798" s="231"/>
      <c r="G798" s="232"/>
      <c r="H798" s="232"/>
      <c r="I798" s="226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</row>
    <row r="799" spans="1:23" ht="12.75">
      <c r="A799" s="59"/>
      <c r="B799" s="228"/>
      <c r="C799" s="230"/>
      <c r="D799" s="230"/>
      <c r="E799" s="231"/>
      <c r="F799" s="231"/>
      <c r="G799" s="232"/>
      <c r="H799" s="232"/>
      <c r="I799" s="226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</row>
    <row r="800" spans="1:23" ht="12.75">
      <c r="A800" s="59"/>
      <c r="B800" s="228"/>
      <c r="C800" s="230"/>
      <c r="D800" s="230"/>
      <c r="E800" s="231"/>
      <c r="F800" s="231"/>
      <c r="G800" s="232"/>
      <c r="H800" s="232"/>
      <c r="I800" s="226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</row>
    <row r="801" spans="1:23" ht="12.75">
      <c r="A801" s="59"/>
      <c r="B801" s="228"/>
      <c r="C801" s="230"/>
      <c r="D801" s="230"/>
      <c r="E801" s="231"/>
      <c r="F801" s="231"/>
      <c r="G801" s="232"/>
      <c r="H801" s="232"/>
      <c r="I801" s="226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</row>
    <row r="802" spans="1:23" ht="12.75">
      <c r="A802" s="59"/>
      <c r="B802" s="228"/>
      <c r="C802" s="230"/>
      <c r="D802" s="230"/>
      <c r="E802" s="231"/>
      <c r="F802" s="231"/>
      <c r="G802" s="232"/>
      <c r="H802" s="232"/>
      <c r="I802" s="226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</row>
    <row r="803" spans="1:23" ht="12.75">
      <c r="A803" s="59"/>
      <c r="B803" s="228"/>
      <c r="C803" s="230"/>
      <c r="D803" s="230"/>
      <c r="E803" s="231"/>
      <c r="F803" s="231"/>
      <c r="G803" s="232"/>
      <c r="H803" s="232"/>
      <c r="I803" s="226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</row>
    <row r="804" spans="1:23" ht="12.75">
      <c r="A804" s="59"/>
      <c r="B804" s="228"/>
      <c r="C804" s="230"/>
      <c r="D804" s="230"/>
      <c r="E804" s="231"/>
      <c r="F804" s="231"/>
      <c r="G804" s="232"/>
      <c r="H804" s="232"/>
      <c r="I804" s="226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</row>
    <row r="805" spans="1:23" ht="12.75">
      <c r="A805" s="59"/>
      <c r="B805" s="228"/>
      <c r="C805" s="230"/>
      <c r="D805" s="230"/>
      <c r="E805" s="231"/>
      <c r="F805" s="231"/>
      <c r="G805" s="232"/>
      <c r="H805" s="232"/>
      <c r="I805" s="226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</row>
    <row r="806" spans="1:23" ht="12.75">
      <c r="A806" s="59"/>
      <c r="B806" s="228"/>
      <c r="C806" s="230"/>
      <c r="D806" s="230"/>
      <c r="E806" s="231"/>
      <c r="F806" s="231"/>
      <c r="G806" s="232"/>
      <c r="H806" s="232"/>
      <c r="I806" s="226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</row>
    <row r="807" spans="1:23" ht="12.75">
      <c r="A807" s="59"/>
      <c r="B807" s="228"/>
      <c r="C807" s="230"/>
      <c r="D807" s="230"/>
      <c r="E807" s="231"/>
      <c r="F807" s="231"/>
      <c r="G807" s="232"/>
      <c r="H807" s="232"/>
      <c r="I807" s="226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</row>
    <row r="808" spans="1:23" ht="12.75">
      <c r="A808" s="59"/>
      <c r="B808" s="228"/>
      <c r="C808" s="230"/>
      <c r="D808" s="230"/>
      <c r="E808" s="231"/>
      <c r="F808" s="231"/>
      <c r="G808" s="232"/>
      <c r="H808" s="232"/>
      <c r="I808" s="226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</row>
    <row r="809" spans="1:23" ht="12.75">
      <c r="A809" s="59"/>
      <c r="B809" s="228"/>
      <c r="C809" s="230"/>
      <c r="D809" s="230"/>
      <c r="E809" s="231"/>
      <c r="F809" s="231"/>
      <c r="G809" s="232"/>
      <c r="H809" s="232"/>
      <c r="I809" s="226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</row>
    <row r="810" spans="1:23" ht="12.75">
      <c r="A810" s="59"/>
      <c r="B810" s="228"/>
      <c r="C810" s="230"/>
      <c r="D810" s="230"/>
      <c r="E810" s="231"/>
      <c r="F810" s="231"/>
      <c r="G810" s="232"/>
      <c r="H810" s="232"/>
      <c r="I810" s="226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</row>
    <row r="811" spans="1:23" ht="12.75">
      <c r="A811" s="59"/>
      <c r="B811" s="228"/>
      <c r="C811" s="230"/>
      <c r="D811" s="230"/>
      <c r="E811" s="231"/>
      <c r="F811" s="231"/>
      <c r="G811" s="232"/>
      <c r="H811" s="232"/>
      <c r="I811" s="226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</row>
    <row r="812" spans="1:23" ht="12.75">
      <c r="A812" s="59"/>
      <c r="B812" s="228"/>
      <c r="C812" s="230"/>
      <c r="D812" s="230"/>
      <c r="E812" s="231"/>
      <c r="F812" s="231"/>
      <c r="G812" s="232"/>
      <c r="H812" s="232"/>
      <c r="I812" s="226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</row>
    <row r="813" spans="1:23" ht="12.75">
      <c r="A813" s="59"/>
      <c r="B813" s="228"/>
      <c r="C813" s="230"/>
      <c r="D813" s="230"/>
      <c r="E813" s="231"/>
      <c r="F813" s="231"/>
      <c r="G813" s="232"/>
      <c r="H813" s="232"/>
      <c r="I813" s="226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</row>
    <row r="814" spans="1:23" ht="12.75">
      <c r="A814" s="59"/>
      <c r="B814" s="228"/>
      <c r="C814" s="230"/>
      <c r="D814" s="230"/>
      <c r="E814" s="231"/>
      <c r="F814" s="231"/>
      <c r="G814" s="232"/>
      <c r="H814" s="232"/>
      <c r="I814" s="226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</row>
    <row r="815" spans="1:23" ht="12.75">
      <c r="A815" s="59"/>
      <c r="B815" s="228"/>
      <c r="C815" s="230"/>
      <c r="D815" s="230"/>
      <c r="E815" s="231"/>
      <c r="F815" s="231"/>
      <c r="G815" s="232"/>
      <c r="H815" s="232"/>
      <c r="I815" s="226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</row>
    <row r="816" spans="1:23" ht="12.75">
      <c r="A816" s="59"/>
      <c r="B816" s="228"/>
      <c r="C816" s="230"/>
      <c r="D816" s="230"/>
      <c r="E816" s="231"/>
      <c r="F816" s="231"/>
      <c r="G816" s="232"/>
      <c r="H816" s="232"/>
      <c r="I816" s="226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</row>
    <row r="817" spans="1:23" ht="12.75">
      <c r="A817" s="59"/>
      <c r="B817" s="228"/>
      <c r="C817" s="230"/>
      <c r="D817" s="230"/>
      <c r="E817" s="231"/>
      <c r="F817" s="231"/>
      <c r="G817" s="232"/>
      <c r="H817" s="232"/>
      <c r="I817" s="226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</row>
    <row r="818" spans="1:23" ht="12.75">
      <c r="A818" s="59"/>
      <c r="B818" s="228"/>
      <c r="C818" s="230"/>
      <c r="D818" s="230"/>
      <c r="E818" s="231"/>
      <c r="F818" s="231"/>
      <c r="G818" s="232"/>
      <c r="H818" s="232"/>
      <c r="I818" s="226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</row>
    <row r="819" spans="1:23" ht="12.75">
      <c r="A819" s="59"/>
      <c r="B819" s="228"/>
      <c r="C819" s="230"/>
      <c r="D819" s="230"/>
      <c r="E819" s="231"/>
      <c r="F819" s="231"/>
      <c r="G819" s="232"/>
      <c r="H819" s="232"/>
      <c r="I819" s="226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</row>
    <row r="820" spans="1:23" ht="12.75">
      <c r="A820" s="59"/>
      <c r="B820" s="228"/>
      <c r="C820" s="230"/>
      <c r="D820" s="230"/>
      <c r="E820" s="231"/>
      <c r="F820" s="231"/>
      <c r="G820" s="232"/>
      <c r="H820" s="232"/>
      <c r="I820" s="226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</row>
    <row r="821" spans="1:23" ht="12.75">
      <c r="A821" s="59"/>
      <c r="B821" s="228"/>
      <c r="C821" s="230"/>
      <c r="D821" s="230"/>
      <c r="E821" s="231"/>
      <c r="F821" s="231"/>
      <c r="G821" s="232"/>
      <c r="H821" s="232"/>
      <c r="I821" s="226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</row>
    <row r="822" spans="1:23" ht="12.75">
      <c r="A822" s="59"/>
      <c r="B822" s="228"/>
      <c r="C822" s="230"/>
      <c r="D822" s="230"/>
      <c r="E822" s="231"/>
      <c r="F822" s="231"/>
      <c r="G822" s="232"/>
      <c r="H822" s="232"/>
      <c r="I822" s="226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</row>
    <row r="823" spans="1:23" ht="12.75">
      <c r="A823" s="59"/>
      <c r="B823" s="228"/>
      <c r="C823" s="230"/>
      <c r="D823" s="230"/>
      <c r="E823" s="231"/>
      <c r="F823" s="231"/>
      <c r="G823" s="232"/>
      <c r="H823" s="232"/>
      <c r="I823" s="226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</row>
    <row r="824" spans="1:23" ht="12.75">
      <c r="A824" s="59"/>
      <c r="B824" s="228"/>
      <c r="C824" s="230"/>
      <c r="D824" s="230"/>
      <c r="E824" s="231"/>
      <c r="F824" s="231"/>
      <c r="G824" s="232"/>
      <c r="H824" s="232"/>
      <c r="I824" s="226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</row>
    <row r="825" spans="1:23" ht="12.75">
      <c r="A825" s="59"/>
      <c r="B825" s="228"/>
      <c r="C825" s="230"/>
      <c r="D825" s="230"/>
      <c r="E825" s="231"/>
      <c r="F825" s="231"/>
      <c r="G825" s="232"/>
      <c r="H825" s="232"/>
      <c r="I825" s="226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</row>
    <row r="826" spans="1:23" ht="12.75">
      <c r="A826" s="59"/>
      <c r="B826" s="228"/>
      <c r="C826" s="230"/>
      <c r="D826" s="230"/>
      <c r="E826" s="231"/>
      <c r="F826" s="231"/>
      <c r="G826" s="232"/>
      <c r="H826" s="232"/>
      <c r="I826" s="226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</row>
    <row r="827" spans="1:23" ht="12.75">
      <c r="A827" s="59"/>
      <c r="B827" s="228"/>
      <c r="C827" s="230"/>
      <c r="D827" s="230"/>
      <c r="E827" s="231"/>
      <c r="F827" s="231"/>
      <c r="G827" s="232"/>
      <c r="H827" s="232"/>
      <c r="I827" s="226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</row>
    <row r="828" spans="1:23" ht="12.75">
      <c r="A828" s="59"/>
      <c r="B828" s="228"/>
      <c r="C828" s="230"/>
      <c r="D828" s="230"/>
      <c r="E828" s="231"/>
      <c r="F828" s="231"/>
      <c r="G828" s="232"/>
      <c r="H828" s="232"/>
      <c r="I828" s="226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</row>
    <row r="829" spans="1:23" ht="12.75">
      <c r="A829" s="59"/>
      <c r="B829" s="228"/>
      <c r="C829" s="230"/>
      <c r="D829" s="230"/>
      <c r="E829" s="231"/>
      <c r="F829" s="231"/>
      <c r="G829" s="232"/>
      <c r="H829" s="232"/>
      <c r="I829" s="226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</row>
    <row r="830" spans="1:23" ht="12.75">
      <c r="A830" s="59"/>
      <c r="B830" s="228"/>
      <c r="C830" s="230"/>
      <c r="D830" s="230"/>
      <c r="E830" s="231"/>
      <c r="F830" s="231"/>
      <c r="G830" s="232"/>
      <c r="H830" s="232"/>
      <c r="I830" s="226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</row>
    <row r="831" spans="1:23" ht="12.75">
      <c r="A831" s="59"/>
      <c r="B831" s="228"/>
      <c r="C831" s="230"/>
      <c r="D831" s="230"/>
      <c r="E831" s="231"/>
      <c r="F831" s="231"/>
      <c r="G831" s="232"/>
      <c r="H831" s="232"/>
      <c r="I831" s="226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</row>
    <row r="832" spans="1:23" ht="12.75">
      <c r="A832" s="59"/>
      <c r="B832" s="228"/>
      <c r="C832" s="230"/>
      <c r="D832" s="230"/>
      <c r="E832" s="231"/>
      <c r="F832" s="231"/>
      <c r="G832" s="232"/>
      <c r="H832" s="232"/>
      <c r="I832" s="226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</row>
    <row r="833" spans="1:23" ht="12.75">
      <c r="A833" s="59"/>
      <c r="B833" s="228"/>
      <c r="C833" s="230"/>
      <c r="D833" s="230"/>
      <c r="E833" s="231"/>
      <c r="F833" s="231"/>
      <c r="G833" s="232"/>
      <c r="H833" s="232"/>
      <c r="I833" s="226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</row>
    <row r="834" spans="1:23" ht="12.75">
      <c r="A834" s="59"/>
      <c r="B834" s="228"/>
      <c r="C834" s="230"/>
      <c r="D834" s="230"/>
      <c r="E834" s="231"/>
      <c r="F834" s="231"/>
      <c r="G834" s="232"/>
      <c r="H834" s="232"/>
      <c r="I834" s="226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</row>
    <row r="835" spans="1:23" ht="12.75">
      <c r="A835" s="59"/>
      <c r="B835" s="228"/>
      <c r="C835" s="230"/>
      <c r="D835" s="230"/>
      <c r="E835" s="231"/>
      <c r="F835" s="231"/>
      <c r="G835" s="232"/>
      <c r="H835" s="232"/>
      <c r="I835" s="226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</row>
    <row r="836" spans="1:23" ht="12.75">
      <c r="A836" s="59"/>
      <c r="B836" s="228"/>
      <c r="C836" s="230"/>
      <c r="D836" s="230"/>
      <c r="E836" s="231"/>
      <c r="F836" s="231"/>
      <c r="G836" s="232"/>
      <c r="H836" s="232"/>
      <c r="I836" s="226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</row>
    <row r="837" spans="1:23" ht="12.75">
      <c r="A837" s="59"/>
      <c r="B837" s="228"/>
      <c r="C837" s="230"/>
      <c r="D837" s="230"/>
      <c r="E837" s="231"/>
      <c r="F837" s="231"/>
      <c r="G837" s="232"/>
      <c r="H837" s="232"/>
      <c r="I837" s="226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</row>
    <row r="838" spans="1:23" ht="12.75">
      <c r="A838" s="59"/>
      <c r="B838" s="228"/>
      <c r="C838" s="230"/>
      <c r="D838" s="230"/>
      <c r="E838" s="231"/>
      <c r="F838" s="231"/>
      <c r="G838" s="232"/>
      <c r="H838" s="232"/>
      <c r="I838" s="226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</row>
    <row r="839" spans="1:23" ht="12.75">
      <c r="A839" s="59"/>
      <c r="B839" s="228"/>
      <c r="C839" s="230"/>
      <c r="D839" s="230"/>
      <c r="E839" s="231"/>
      <c r="F839" s="231"/>
      <c r="G839" s="232"/>
      <c r="H839" s="232"/>
      <c r="I839" s="226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</row>
    <row r="840" spans="1:23" ht="12.75">
      <c r="A840" s="59"/>
      <c r="B840" s="228"/>
      <c r="C840" s="230"/>
      <c r="D840" s="230"/>
      <c r="E840" s="231"/>
      <c r="F840" s="231"/>
      <c r="G840" s="232"/>
      <c r="H840" s="232"/>
      <c r="I840" s="226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</row>
    <row r="841" spans="1:23" ht="12.75">
      <c r="A841" s="59"/>
      <c r="B841" s="228"/>
      <c r="C841" s="230"/>
      <c r="D841" s="230"/>
      <c r="E841" s="231"/>
      <c r="F841" s="231"/>
      <c r="G841" s="227"/>
      <c r="H841" s="59"/>
      <c r="I841" s="226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</row>
    <row r="842" spans="1:23" ht="12.75">
      <c r="A842" s="59"/>
      <c r="B842" s="228"/>
      <c r="C842" s="230"/>
      <c r="D842" s="230"/>
      <c r="E842" s="231"/>
      <c r="F842" s="231"/>
      <c r="G842" s="227"/>
      <c r="H842" s="59"/>
      <c r="I842" s="226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</row>
    <row r="843" spans="1:23" ht="12.75">
      <c r="A843" s="59"/>
      <c r="B843" s="228"/>
      <c r="C843" s="230"/>
      <c r="D843" s="230"/>
      <c r="E843" s="231"/>
      <c r="F843" s="231"/>
      <c r="G843" s="227"/>
      <c r="H843" s="59"/>
      <c r="I843" s="226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</row>
    <row r="844" spans="1:23" ht="12.75">
      <c r="A844" s="59"/>
      <c r="B844" s="228"/>
      <c r="C844" s="230"/>
      <c r="D844" s="230"/>
      <c r="E844" s="231"/>
      <c r="F844" s="231"/>
      <c r="G844" s="227"/>
      <c r="H844" s="59"/>
      <c r="I844" s="226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</row>
    <row r="845" spans="1:23" ht="12.75">
      <c r="A845" s="59"/>
      <c r="B845" s="59"/>
      <c r="C845" s="230"/>
      <c r="D845" s="230"/>
      <c r="E845" s="231"/>
      <c r="F845" s="231"/>
      <c r="G845" s="227"/>
      <c r="H845" s="59"/>
      <c r="I845" s="226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</row>
    <row r="846" spans="1:23" ht="12.75">
      <c r="A846" s="59"/>
      <c r="B846" s="59"/>
      <c r="C846" s="230"/>
      <c r="D846" s="230"/>
      <c r="E846" s="231"/>
      <c r="F846" s="231"/>
      <c r="G846" s="227"/>
      <c r="H846" s="59"/>
      <c r="I846" s="226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</row>
    <row r="847" spans="1:23" ht="12.75">
      <c r="A847" s="59"/>
      <c r="B847" s="59"/>
      <c r="C847" s="230"/>
      <c r="D847" s="230"/>
      <c r="E847" s="231"/>
      <c r="F847" s="231"/>
      <c r="G847" s="227"/>
      <c r="H847" s="59"/>
      <c r="I847" s="226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</row>
    <row r="848" spans="1:23" ht="12.75">
      <c r="A848" s="59"/>
      <c r="B848" s="59"/>
      <c r="C848" s="230"/>
      <c r="D848" s="230"/>
      <c r="E848" s="231"/>
      <c r="F848" s="231"/>
      <c r="G848" s="227"/>
      <c r="H848" s="59"/>
      <c r="I848" s="226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</row>
    <row r="849" spans="1:23" ht="12.75">
      <c r="A849" s="59"/>
      <c r="B849" s="59"/>
      <c r="C849" s="230"/>
      <c r="D849" s="230"/>
      <c r="E849" s="231"/>
      <c r="F849" s="231"/>
      <c r="G849" s="227"/>
      <c r="H849" s="59"/>
      <c r="I849" s="226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</row>
    <row r="850" spans="1:23" ht="12.75">
      <c r="A850" s="59"/>
      <c r="B850" s="59"/>
      <c r="C850" s="230"/>
      <c r="D850" s="230"/>
      <c r="E850" s="231"/>
      <c r="F850" s="231"/>
      <c r="G850" s="227"/>
      <c r="H850" s="59"/>
      <c r="I850" s="226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</row>
    <row r="851" spans="1:23" ht="12.75">
      <c r="A851" s="59"/>
      <c r="B851" s="59"/>
      <c r="C851" s="230"/>
      <c r="D851" s="230"/>
      <c r="E851" s="231"/>
      <c r="F851" s="231"/>
      <c r="G851" s="227"/>
      <c r="H851" s="59"/>
      <c r="I851" s="226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</row>
    <row r="852" spans="1:23" ht="12.75">
      <c r="A852" s="59"/>
      <c r="B852" s="59"/>
      <c r="C852" s="230"/>
      <c r="D852" s="230"/>
      <c r="E852" s="231"/>
      <c r="F852" s="231"/>
      <c r="G852" s="227"/>
      <c r="H852" s="59"/>
      <c r="I852" s="226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</row>
    <row r="853" spans="1:23" ht="12.75">
      <c r="A853" s="59"/>
      <c r="B853" s="59"/>
      <c r="C853" s="230"/>
      <c r="D853" s="230"/>
      <c r="E853" s="231"/>
      <c r="F853" s="231"/>
      <c r="G853" s="227"/>
      <c r="H853" s="59"/>
      <c r="I853" s="226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</row>
    <row r="854" spans="1:23" ht="12.75">
      <c r="A854" s="59"/>
      <c r="B854" s="59"/>
      <c r="C854" s="230"/>
      <c r="D854" s="230"/>
      <c r="E854" s="231"/>
      <c r="F854" s="231"/>
      <c r="G854" s="227"/>
      <c r="H854" s="59"/>
      <c r="I854" s="226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</row>
    <row r="855" spans="1:23" ht="12.75">
      <c r="A855" s="59"/>
      <c r="B855" s="59"/>
      <c r="C855" s="230"/>
      <c r="D855" s="230"/>
      <c r="E855" s="231"/>
      <c r="F855" s="231"/>
      <c r="G855" s="227"/>
      <c r="H855" s="59"/>
      <c r="I855" s="226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</row>
    <row r="856" spans="1:23" ht="12.75">
      <c r="A856" s="59"/>
      <c r="B856" s="59"/>
      <c r="C856" s="230"/>
      <c r="D856" s="230"/>
      <c r="E856" s="231"/>
      <c r="F856" s="231"/>
      <c r="G856" s="227"/>
      <c r="H856" s="59"/>
      <c r="I856" s="226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</row>
    <row r="857" spans="1:23" ht="12.75">
      <c r="A857" s="59"/>
      <c r="B857" s="59"/>
      <c r="C857" s="230"/>
      <c r="D857" s="230"/>
      <c r="E857" s="231"/>
      <c r="F857" s="231"/>
      <c r="G857" s="227"/>
      <c r="H857" s="59"/>
      <c r="I857" s="226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</row>
    <row r="858" spans="1:23" ht="12.75">
      <c r="A858" s="59"/>
      <c r="B858" s="59"/>
      <c r="C858" s="230"/>
      <c r="D858" s="230"/>
      <c r="E858" s="231"/>
      <c r="F858" s="231"/>
      <c r="G858" s="227"/>
      <c r="H858" s="59"/>
      <c r="I858" s="226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</row>
    <row r="859" spans="1:23" ht="12.75">
      <c r="A859" s="59"/>
      <c r="B859" s="59"/>
      <c r="C859" s="230"/>
      <c r="D859" s="230"/>
      <c r="E859" s="231"/>
      <c r="F859" s="231"/>
      <c r="G859" s="227"/>
      <c r="H859" s="59"/>
      <c r="I859" s="226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</row>
    <row r="860" spans="1:23" ht="12.75">
      <c r="A860" s="59"/>
      <c r="B860" s="59"/>
      <c r="C860" s="230"/>
      <c r="D860" s="230"/>
      <c r="E860" s="231"/>
      <c r="F860" s="231"/>
      <c r="G860" s="227"/>
      <c r="H860" s="59"/>
      <c r="I860" s="226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</row>
    <row r="861" spans="1:23" ht="12.75">
      <c r="A861" s="59"/>
      <c r="B861" s="59"/>
      <c r="C861" s="230"/>
      <c r="D861" s="230"/>
      <c r="E861" s="231"/>
      <c r="F861" s="231"/>
      <c r="G861" s="227"/>
      <c r="H861" s="59"/>
      <c r="I861" s="226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</row>
    <row r="862" spans="1:23" ht="12.75">
      <c r="A862" s="59"/>
      <c r="B862" s="59"/>
      <c r="C862" s="230"/>
      <c r="D862" s="230"/>
      <c r="E862" s="231"/>
      <c r="F862" s="231"/>
      <c r="G862" s="227"/>
      <c r="H862" s="59"/>
      <c r="I862" s="226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</row>
    <row r="863" spans="1:23" ht="12.75">
      <c r="A863" s="59"/>
      <c r="B863" s="59"/>
      <c r="C863" s="230"/>
      <c r="D863" s="230"/>
      <c r="E863" s="231"/>
      <c r="F863" s="231"/>
      <c r="G863" s="227"/>
      <c r="H863" s="59"/>
      <c r="I863" s="226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</row>
    <row r="864" spans="1:23" ht="12.75">
      <c r="A864" s="59"/>
      <c r="B864" s="59"/>
      <c r="C864" s="230"/>
      <c r="D864" s="230"/>
      <c r="E864" s="231"/>
      <c r="F864" s="231"/>
      <c r="G864" s="227"/>
      <c r="H864" s="59"/>
      <c r="I864" s="226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</row>
    <row r="865" spans="1:23" ht="12.75">
      <c r="A865" s="59"/>
      <c r="B865" s="59"/>
      <c r="C865" s="230"/>
      <c r="D865" s="230"/>
      <c r="E865" s="231"/>
      <c r="F865" s="231"/>
      <c r="G865" s="227"/>
      <c r="H865" s="59"/>
      <c r="I865" s="226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</row>
    <row r="866" spans="1:23" ht="12.75">
      <c r="A866" s="59"/>
      <c r="B866" s="59"/>
      <c r="C866" s="230"/>
      <c r="D866" s="230"/>
      <c r="E866" s="231"/>
      <c r="F866" s="231"/>
      <c r="G866" s="227"/>
      <c r="H866" s="59"/>
      <c r="I866" s="226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</row>
    <row r="867" spans="1:23" ht="12.75">
      <c r="A867" s="59"/>
      <c r="B867" s="59"/>
      <c r="C867" s="230"/>
      <c r="D867" s="230"/>
      <c r="E867" s="231"/>
      <c r="F867" s="231"/>
      <c r="G867" s="227"/>
      <c r="H867" s="59"/>
      <c r="I867" s="226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</row>
    <row r="868" spans="1:23" ht="12.75">
      <c r="A868" s="59"/>
      <c r="B868" s="59"/>
      <c r="C868" s="230"/>
      <c r="D868" s="230"/>
      <c r="E868" s="231"/>
      <c r="F868" s="231"/>
      <c r="G868" s="227"/>
      <c r="H868" s="59"/>
      <c r="I868" s="226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</row>
    <row r="869" spans="1:23" ht="12.75">
      <c r="A869" s="59"/>
      <c r="B869" s="59"/>
      <c r="C869" s="230"/>
      <c r="D869" s="230"/>
      <c r="E869" s="231"/>
      <c r="F869" s="231"/>
      <c r="G869" s="227"/>
      <c r="H869" s="59"/>
      <c r="I869" s="226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</row>
    <row r="870" spans="1:23" ht="12.75">
      <c r="A870" s="59"/>
      <c r="B870" s="59"/>
      <c r="C870" s="230"/>
      <c r="D870" s="230"/>
      <c r="E870" s="231"/>
      <c r="F870" s="231"/>
      <c r="G870" s="227"/>
      <c r="H870" s="59"/>
      <c r="I870" s="226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</row>
    <row r="871" spans="1:23" ht="12.75">
      <c r="A871" s="59"/>
      <c r="B871" s="59"/>
      <c r="C871" s="230"/>
      <c r="D871" s="230"/>
      <c r="E871" s="231"/>
      <c r="F871" s="231"/>
      <c r="G871" s="227"/>
      <c r="H871" s="59"/>
      <c r="I871" s="226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</row>
    <row r="872" spans="1:23" ht="12.75">
      <c r="A872" s="59"/>
      <c r="B872" s="59"/>
      <c r="C872" s="230"/>
      <c r="D872" s="230"/>
      <c r="E872" s="231"/>
      <c r="F872" s="231"/>
      <c r="G872" s="227"/>
      <c r="H872" s="59"/>
      <c r="I872" s="226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</row>
    <row r="873" spans="1:23" ht="12.75">
      <c r="A873" s="59"/>
      <c r="B873" s="59"/>
      <c r="C873" s="230"/>
      <c r="D873" s="230"/>
      <c r="E873" s="231"/>
      <c r="F873" s="231"/>
      <c r="G873" s="227"/>
      <c r="H873" s="59"/>
      <c r="I873" s="226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</row>
    <row r="874" spans="1:23" ht="12.75">
      <c r="A874" s="59"/>
      <c r="B874" s="59"/>
      <c r="C874" s="230"/>
      <c r="D874" s="230"/>
      <c r="E874" s="231"/>
      <c r="F874" s="231"/>
      <c r="G874" s="227"/>
      <c r="H874" s="59"/>
      <c r="I874" s="226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</row>
    <row r="875" spans="1:23" ht="12.75">
      <c r="A875" s="59"/>
      <c r="B875" s="59"/>
      <c r="C875" s="230"/>
      <c r="D875" s="230"/>
      <c r="E875" s="231"/>
      <c r="F875" s="231"/>
      <c r="G875" s="227"/>
      <c r="H875" s="59"/>
      <c r="I875" s="226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</row>
    <row r="876" spans="1:23" ht="12.75">
      <c r="A876" s="59"/>
      <c r="B876" s="59"/>
      <c r="C876" s="59"/>
      <c r="D876" s="59"/>
      <c r="E876" s="226"/>
      <c r="F876" s="226"/>
      <c r="G876" s="227"/>
      <c r="H876" s="59"/>
      <c r="I876" s="226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</row>
    <row r="877" spans="1:23" ht="12.75">
      <c r="A877" s="59"/>
      <c r="B877" s="59"/>
      <c r="C877" s="59"/>
      <c r="D877" s="59"/>
      <c r="E877" s="226"/>
      <c r="F877" s="226"/>
      <c r="G877" s="227"/>
      <c r="H877" s="59"/>
      <c r="I877" s="226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</row>
    <row r="878" spans="1:23" ht="12.75">
      <c r="A878" s="59"/>
      <c r="B878" s="59"/>
      <c r="C878" s="59"/>
      <c r="D878" s="59"/>
      <c r="E878" s="226"/>
      <c r="F878" s="226"/>
      <c r="G878" s="227"/>
      <c r="H878" s="59"/>
      <c r="I878" s="226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</row>
    <row r="879" spans="1:23" ht="12.75">
      <c r="A879" s="59"/>
      <c r="B879" s="59"/>
      <c r="C879" s="59"/>
      <c r="D879" s="59"/>
      <c r="E879" s="226"/>
      <c r="F879" s="226"/>
      <c r="G879" s="227"/>
      <c r="H879" s="59"/>
      <c r="I879" s="226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</row>
    <row r="880" spans="1:23" ht="12.75">
      <c r="A880" s="59"/>
      <c r="B880" s="59"/>
      <c r="C880" s="59"/>
      <c r="D880" s="59"/>
      <c r="E880" s="226"/>
      <c r="F880" s="226"/>
      <c r="G880" s="227"/>
      <c r="H880" s="59"/>
      <c r="I880" s="226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</row>
    <row r="881" spans="1:23" ht="12.75">
      <c r="A881" s="59"/>
      <c r="B881" s="59"/>
      <c r="C881" s="59"/>
      <c r="D881" s="59"/>
      <c r="E881" s="226"/>
      <c r="F881" s="226"/>
      <c r="G881" s="227"/>
      <c r="H881" s="59"/>
      <c r="I881" s="226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</row>
    <row r="882" spans="1:23" ht="12.75">
      <c r="A882" s="59"/>
      <c r="B882" s="59"/>
      <c r="C882" s="59"/>
      <c r="D882" s="59"/>
      <c r="E882" s="226"/>
      <c r="F882" s="226"/>
      <c r="G882" s="227"/>
      <c r="H882" s="59"/>
      <c r="I882" s="226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</row>
    <row r="883" spans="1:23" ht="12.75">
      <c r="A883" s="59"/>
      <c r="B883" s="59"/>
      <c r="C883" s="59"/>
      <c r="D883" s="59"/>
      <c r="E883" s="226"/>
      <c r="F883" s="226"/>
      <c r="G883" s="227"/>
      <c r="H883" s="59"/>
      <c r="I883" s="226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</row>
    <row r="884" spans="1:23" ht="12.75">
      <c r="A884" s="59"/>
      <c r="B884" s="59"/>
      <c r="C884" s="59"/>
      <c r="D884" s="59"/>
      <c r="E884" s="226"/>
      <c r="F884" s="226"/>
      <c r="G884" s="227"/>
      <c r="H884" s="59"/>
      <c r="I884" s="226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</row>
    <row r="885" spans="1:23" ht="12.75">
      <c r="A885" s="59"/>
      <c r="B885" s="59"/>
      <c r="C885" s="59"/>
      <c r="D885" s="59"/>
      <c r="E885" s="226"/>
      <c r="F885" s="226"/>
      <c r="G885" s="227"/>
      <c r="H885" s="59"/>
      <c r="I885" s="226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</row>
    <row r="886" spans="1:23" ht="12.75">
      <c r="A886" s="59"/>
      <c r="B886" s="59"/>
      <c r="C886" s="59"/>
      <c r="D886" s="59"/>
      <c r="E886" s="226"/>
      <c r="F886" s="226"/>
      <c r="G886" s="227"/>
      <c r="H886" s="59"/>
      <c r="I886" s="226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</row>
    <row r="887" spans="1:23" ht="12.75">
      <c r="A887" s="59"/>
      <c r="B887" s="59"/>
      <c r="C887" s="59"/>
      <c r="D887" s="59"/>
      <c r="E887" s="226"/>
      <c r="F887" s="226"/>
      <c r="G887" s="227"/>
      <c r="H887" s="59"/>
      <c r="I887" s="226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</row>
    <row r="888" spans="1:23" ht="12.75">
      <c r="A888" s="59"/>
      <c r="B888" s="59"/>
      <c r="C888" s="59"/>
      <c r="D888" s="59"/>
      <c r="E888" s="226"/>
      <c r="F888" s="226"/>
      <c r="G888" s="227"/>
      <c r="H888" s="59"/>
      <c r="I888" s="226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</row>
    <row r="889" spans="1:23" ht="12.75">
      <c r="A889" s="59"/>
      <c r="B889" s="59"/>
      <c r="C889" s="59"/>
      <c r="D889" s="59"/>
      <c r="E889" s="226"/>
      <c r="F889" s="226"/>
      <c r="G889" s="227"/>
      <c r="H889" s="59"/>
      <c r="I889" s="226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</row>
    <row r="890" spans="1:23" ht="12.75">
      <c r="A890" s="59"/>
      <c r="B890" s="59"/>
      <c r="C890" s="59"/>
      <c r="D890" s="59"/>
      <c r="E890" s="226"/>
      <c r="F890" s="226"/>
      <c r="G890" s="227"/>
      <c r="H890" s="59"/>
      <c r="I890" s="226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</row>
    <row r="891" spans="1:23" ht="12.75">
      <c r="A891" s="59"/>
      <c r="B891" s="59"/>
      <c r="C891" s="59"/>
      <c r="D891" s="59"/>
      <c r="E891" s="226"/>
      <c r="F891" s="226"/>
      <c r="G891" s="227"/>
      <c r="H891" s="59"/>
      <c r="I891" s="226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</row>
    <row r="892" spans="1:23" ht="12.75">
      <c r="A892" s="59"/>
      <c r="B892" s="59"/>
      <c r="C892" s="59"/>
      <c r="D892" s="59"/>
      <c r="E892" s="226"/>
      <c r="F892" s="226"/>
      <c r="G892" s="227"/>
      <c r="H892" s="59"/>
      <c r="I892" s="226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</row>
    <row r="893" spans="1:23" ht="12.75">
      <c r="A893" s="59"/>
      <c r="B893" s="59"/>
      <c r="C893" s="59"/>
      <c r="D893" s="59"/>
      <c r="E893" s="226"/>
      <c r="F893" s="226"/>
      <c r="G893" s="227"/>
      <c r="H893" s="59"/>
      <c r="I893" s="226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</row>
    <row r="894" spans="1:23" ht="12.75">
      <c r="A894" s="59"/>
      <c r="B894" s="59"/>
      <c r="C894" s="59"/>
      <c r="D894" s="59"/>
      <c r="E894" s="226"/>
      <c r="F894" s="226"/>
      <c r="G894" s="227"/>
      <c r="H894" s="59"/>
      <c r="I894" s="226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</row>
    <row r="895" spans="1:23" ht="12.75">
      <c r="A895" s="59"/>
      <c r="B895" s="59"/>
      <c r="C895" s="59"/>
      <c r="D895" s="59"/>
      <c r="E895" s="226"/>
      <c r="F895" s="226"/>
      <c r="G895" s="227"/>
      <c r="H895" s="59"/>
      <c r="I895" s="226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</row>
    <row r="896" spans="1:23" ht="12.75">
      <c r="A896" s="59"/>
      <c r="B896" s="59"/>
      <c r="C896" s="59"/>
      <c r="D896" s="59"/>
      <c r="E896" s="226"/>
      <c r="F896" s="226"/>
      <c r="G896" s="227"/>
      <c r="H896" s="59"/>
      <c r="I896" s="226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</row>
    <row r="897" spans="1:23" ht="12.75">
      <c r="A897" s="59"/>
      <c r="B897" s="59"/>
      <c r="C897" s="59"/>
      <c r="D897" s="59"/>
      <c r="E897" s="226"/>
      <c r="F897" s="226"/>
      <c r="G897" s="227"/>
      <c r="H897" s="59"/>
      <c r="I897" s="226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</row>
    <row r="898" spans="1:23" ht="12.75">
      <c r="A898" s="59"/>
      <c r="B898" s="59"/>
      <c r="C898" s="59"/>
      <c r="D898" s="59"/>
      <c r="E898" s="226"/>
      <c r="F898" s="226"/>
      <c r="G898" s="227"/>
      <c r="H898" s="59"/>
      <c r="I898" s="226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</row>
    <row r="899" spans="1:23" ht="12.75">
      <c r="A899" s="59"/>
      <c r="B899" s="59"/>
      <c r="C899" s="59"/>
      <c r="D899" s="59"/>
      <c r="E899" s="226"/>
      <c r="F899" s="226"/>
      <c r="G899" s="227"/>
      <c r="H899" s="59"/>
      <c r="I899" s="226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</row>
    <row r="900" spans="1:23" ht="12.75">
      <c r="A900" s="59"/>
      <c r="B900" s="59"/>
      <c r="C900" s="59"/>
      <c r="D900" s="59"/>
      <c r="E900" s="226"/>
      <c r="F900" s="226"/>
      <c r="G900" s="227"/>
      <c r="H900" s="59"/>
      <c r="I900" s="226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</row>
    <row r="901" spans="1:23" ht="12.75">
      <c r="A901" s="59"/>
      <c r="B901" s="59"/>
      <c r="C901" s="59"/>
      <c r="D901" s="59"/>
      <c r="E901" s="226"/>
      <c r="F901" s="226"/>
      <c r="G901" s="227"/>
      <c r="H901" s="59"/>
      <c r="I901" s="226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</row>
    <row r="902" spans="1:23" ht="12.75">
      <c r="A902" s="59"/>
      <c r="B902" s="59"/>
      <c r="C902" s="59"/>
      <c r="D902" s="59"/>
      <c r="E902" s="226"/>
      <c r="F902" s="226"/>
      <c r="G902" s="227"/>
      <c r="H902" s="59"/>
      <c r="I902" s="226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</row>
    <row r="903" spans="1:23" ht="12.75">
      <c r="A903" s="59"/>
      <c r="B903" s="59"/>
      <c r="C903" s="59"/>
      <c r="D903" s="59"/>
      <c r="E903" s="226"/>
      <c r="F903" s="226"/>
      <c r="G903" s="227"/>
      <c r="H903" s="59"/>
      <c r="I903" s="226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</row>
    <row r="904" spans="1:23" ht="12.75">
      <c r="A904" s="59"/>
      <c r="B904" s="59"/>
      <c r="C904" s="59"/>
      <c r="D904" s="59"/>
      <c r="E904" s="226"/>
      <c r="F904" s="226"/>
      <c r="G904" s="227"/>
      <c r="H904" s="59"/>
      <c r="I904" s="226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</row>
    <row r="905" spans="1:23" ht="12.75">
      <c r="A905" s="59"/>
      <c r="B905" s="59"/>
      <c r="C905" s="59"/>
      <c r="D905" s="59"/>
      <c r="E905" s="226"/>
      <c r="F905" s="226"/>
      <c r="G905" s="227"/>
      <c r="H905" s="59"/>
      <c r="I905" s="226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</row>
    <row r="906" spans="1:23" ht="12.75">
      <c r="A906" s="59"/>
      <c r="B906" s="59"/>
      <c r="C906" s="59"/>
      <c r="D906" s="59"/>
      <c r="E906" s="226"/>
      <c r="F906" s="226"/>
      <c r="G906" s="227"/>
      <c r="H906" s="59"/>
      <c r="I906" s="226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</row>
    <row r="907" spans="1:23" ht="12.75">
      <c r="A907" s="59"/>
      <c r="B907" s="59"/>
      <c r="C907" s="59"/>
      <c r="D907" s="59"/>
      <c r="E907" s="226"/>
      <c r="F907" s="226"/>
      <c r="G907" s="227"/>
      <c r="H907" s="59"/>
      <c r="I907" s="226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</row>
    <row r="908" spans="1:23" ht="12.75">
      <c r="A908" s="59"/>
      <c r="B908" s="59"/>
      <c r="C908" s="59"/>
      <c r="D908" s="59"/>
      <c r="E908" s="226"/>
      <c r="F908" s="226"/>
      <c r="G908" s="227"/>
      <c r="H908" s="59"/>
      <c r="I908" s="226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</row>
    <row r="909" spans="1:23" ht="12.75">
      <c r="A909" s="59"/>
      <c r="B909" s="59"/>
      <c r="C909" s="59"/>
      <c r="D909" s="59"/>
      <c r="E909" s="226"/>
      <c r="F909" s="226"/>
      <c r="G909" s="227"/>
      <c r="H909" s="59"/>
      <c r="I909" s="226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</row>
    <row r="910" spans="1:23" ht="12.75">
      <c r="A910" s="59"/>
      <c r="B910" s="59"/>
      <c r="C910" s="59"/>
      <c r="D910" s="59"/>
      <c r="E910" s="226"/>
      <c r="F910" s="226"/>
      <c r="G910" s="227"/>
      <c r="H910" s="59"/>
      <c r="I910" s="226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</row>
    <row r="911" spans="1:23" ht="12.75">
      <c r="A911" s="59"/>
      <c r="B911" s="59"/>
      <c r="C911" s="59"/>
      <c r="D911" s="59"/>
      <c r="E911" s="226"/>
      <c r="F911" s="226"/>
      <c r="G911" s="227"/>
      <c r="H911" s="59"/>
      <c r="I911" s="226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</row>
    <row r="912" spans="1:23" ht="12.75">
      <c r="A912" s="59"/>
      <c r="B912" s="59"/>
      <c r="C912" s="59"/>
      <c r="D912" s="59"/>
      <c r="E912" s="226"/>
      <c r="F912" s="226"/>
      <c r="G912" s="227"/>
      <c r="H912" s="59"/>
      <c r="I912" s="226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</row>
    <row r="913" spans="1:23" ht="12.75">
      <c r="A913" s="59"/>
      <c r="B913" s="59"/>
      <c r="C913" s="59"/>
      <c r="D913" s="59"/>
      <c r="E913" s="226"/>
      <c r="F913" s="226"/>
      <c r="G913" s="227"/>
      <c r="H913" s="59"/>
      <c r="I913" s="226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</row>
    <row r="914" spans="1:23" ht="12.75">
      <c r="A914" s="59"/>
      <c r="B914" s="59"/>
      <c r="C914" s="59"/>
      <c r="D914" s="59"/>
      <c r="E914" s="226"/>
      <c r="F914" s="226"/>
      <c r="G914" s="227"/>
      <c r="H914" s="59"/>
      <c r="I914" s="226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</row>
    <row r="915" spans="1:23" ht="12.75">
      <c r="A915" s="59"/>
      <c r="B915" s="59"/>
      <c r="C915" s="59"/>
      <c r="D915" s="59"/>
      <c r="E915" s="226"/>
      <c r="F915" s="226"/>
      <c r="G915" s="227"/>
      <c r="H915" s="59"/>
      <c r="I915" s="226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</row>
    <row r="916" spans="1:23" ht="12.75">
      <c r="A916" s="59"/>
      <c r="B916" s="59"/>
      <c r="C916" s="59"/>
      <c r="D916" s="59"/>
      <c r="E916" s="226"/>
      <c r="F916" s="226"/>
      <c r="G916" s="227"/>
      <c r="H916" s="59"/>
      <c r="I916" s="226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</row>
    <row r="917" spans="1:23" ht="12.75">
      <c r="A917" s="59"/>
      <c r="B917" s="59"/>
      <c r="C917" s="59"/>
      <c r="D917" s="59"/>
      <c r="E917" s="226"/>
      <c r="F917" s="226"/>
      <c r="G917" s="227"/>
      <c r="H917" s="59"/>
      <c r="I917" s="226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</row>
    <row r="918" spans="1:23" ht="12.75">
      <c r="A918" s="59"/>
      <c r="B918" s="59"/>
      <c r="C918" s="59"/>
      <c r="D918" s="59"/>
      <c r="E918" s="226"/>
      <c r="F918" s="226"/>
      <c r="G918" s="227"/>
      <c r="H918" s="59"/>
      <c r="I918" s="226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</row>
    <row r="919" spans="1:23" ht="12.75">
      <c r="A919" s="59"/>
      <c r="B919" s="59"/>
      <c r="C919" s="59"/>
      <c r="D919" s="59"/>
      <c r="E919" s="226"/>
      <c r="F919" s="226"/>
      <c r="G919" s="227"/>
      <c r="H919" s="59"/>
      <c r="I919" s="226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</row>
    <row r="920" spans="1:23" ht="12.75">
      <c r="A920" s="59"/>
      <c r="B920" s="59"/>
      <c r="C920" s="59"/>
      <c r="D920" s="59"/>
      <c r="E920" s="226"/>
      <c r="F920" s="226"/>
      <c r="G920" s="227"/>
      <c r="H920" s="59"/>
      <c r="I920" s="226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</row>
    <row r="921" spans="1:23" ht="12.75">
      <c r="A921" s="59"/>
      <c r="B921" s="59"/>
      <c r="C921" s="59"/>
      <c r="D921" s="59"/>
      <c r="E921" s="226"/>
      <c r="F921" s="226"/>
      <c r="G921" s="227"/>
      <c r="H921" s="59"/>
      <c r="I921" s="226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</row>
    <row r="922" spans="1:23" ht="12.75">
      <c r="A922" s="59"/>
      <c r="B922" s="59"/>
      <c r="C922" s="59"/>
      <c r="D922" s="59"/>
      <c r="E922" s="226"/>
      <c r="F922" s="226"/>
      <c r="G922" s="227"/>
      <c r="H922" s="59"/>
      <c r="I922" s="226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</row>
    <row r="923" spans="1:23" ht="12.75">
      <c r="A923" s="59"/>
      <c r="B923" s="59"/>
      <c r="C923" s="59"/>
      <c r="D923" s="59"/>
      <c r="E923" s="226"/>
      <c r="F923" s="226"/>
      <c r="G923" s="227"/>
      <c r="H923" s="59"/>
      <c r="I923" s="226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</row>
    <row r="924" spans="1:23" ht="12.75">
      <c r="A924" s="59"/>
      <c r="B924" s="59"/>
      <c r="C924" s="59"/>
      <c r="D924" s="59"/>
      <c r="E924" s="226"/>
      <c r="F924" s="226"/>
      <c r="G924" s="227"/>
      <c r="H924" s="59"/>
      <c r="I924" s="226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</row>
    <row r="925" spans="1:23" ht="12.75">
      <c r="A925" s="59"/>
      <c r="B925" s="59"/>
      <c r="C925" s="59"/>
      <c r="D925" s="59"/>
      <c r="E925" s="226"/>
      <c r="F925" s="226"/>
      <c r="G925" s="227"/>
      <c r="H925" s="59"/>
      <c r="I925" s="226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</row>
    <row r="926" spans="1:23" ht="12.75">
      <c r="A926" s="59"/>
      <c r="B926" s="59"/>
      <c r="C926" s="59"/>
      <c r="D926" s="59"/>
      <c r="E926" s="226"/>
      <c r="F926" s="226"/>
      <c r="G926" s="227"/>
      <c r="H926" s="59"/>
      <c r="I926" s="226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</row>
    <row r="927" spans="1:23" ht="12.75">
      <c r="A927" s="59"/>
      <c r="B927" s="59"/>
      <c r="C927" s="59"/>
      <c r="D927" s="59"/>
      <c r="E927" s="226"/>
      <c r="F927" s="226"/>
      <c r="G927" s="227"/>
      <c r="H927" s="59"/>
      <c r="I927" s="226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</row>
    <row r="928" spans="1:23" ht="12.75">
      <c r="A928" s="59"/>
      <c r="B928" s="59"/>
      <c r="C928" s="59"/>
      <c r="D928" s="59"/>
      <c r="E928" s="226"/>
      <c r="F928" s="226"/>
      <c r="G928" s="227"/>
      <c r="H928" s="59"/>
      <c r="I928" s="226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</row>
    <row r="929" spans="1:23" ht="12.75">
      <c r="A929" s="59"/>
      <c r="B929" s="59"/>
      <c r="C929" s="59"/>
      <c r="D929" s="59"/>
      <c r="E929" s="226"/>
      <c r="F929" s="226"/>
      <c r="G929" s="227"/>
      <c r="H929" s="59"/>
      <c r="I929" s="226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</row>
    <row r="930" spans="1:23" ht="12.75">
      <c r="A930" s="59"/>
      <c r="B930" s="59"/>
      <c r="C930" s="59"/>
      <c r="D930" s="59"/>
      <c r="E930" s="226"/>
      <c r="F930" s="226"/>
      <c r="G930" s="227"/>
      <c r="H930" s="59"/>
      <c r="I930" s="226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</row>
    <row r="931" spans="1:23" ht="12.75">
      <c r="A931" s="59"/>
      <c r="B931" s="59"/>
      <c r="C931" s="59"/>
      <c r="D931" s="59"/>
      <c r="E931" s="226"/>
      <c r="F931" s="226"/>
      <c r="G931" s="227"/>
      <c r="H931" s="59"/>
      <c r="I931" s="226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</row>
    <row r="932" spans="1:23" ht="12.75">
      <c r="A932" s="59"/>
      <c r="B932" s="59"/>
      <c r="C932" s="59"/>
      <c r="D932" s="59"/>
      <c r="E932" s="226"/>
      <c r="F932" s="226"/>
      <c r="G932" s="227"/>
      <c r="H932" s="59"/>
      <c r="I932" s="226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</row>
    <row r="933" spans="1:23" ht="12.75">
      <c r="A933" s="59"/>
      <c r="B933" s="59"/>
      <c r="C933" s="59"/>
      <c r="D933" s="59"/>
      <c r="E933" s="226"/>
      <c r="F933" s="226"/>
      <c r="G933" s="227"/>
      <c r="H933" s="59"/>
      <c r="I933" s="226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</row>
    <row r="934" spans="1:23" ht="12.75">
      <c r="A934" s="59"/>
      <c r="B934" s="59"/>
      <c r="C934" s="59"/>
      <c r="D934" s="59"/>
      <c r="E934" s="226"/>
      <c r="F934" s="226"/>
      <c r="G934" s="227"/>
      <c r="H934" s="59"/>
      <c r="I934" s="226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</row>
    <row r="935" spans="1:23" ht="12.75">
      <c r="A935" s="59"/>
      <c r="B935" s="59"/>
      <c r="C935" s="59"/>
      <c r="D935" s="59"/>
      <c r="E935" s="226"/>
      <c r="F935" s="226"/>
      <c r="G935" s="227"/>
      <c r="H935" s="59"/>
      <c r="I935" s="226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</row>
    <row r="936" spans="1:23" ht="12.75">
      <c r="A936" s="59"/>
      <c r="B936" s="59"/>
      <c r="C936" s="59"/>
      <c r="D936" s="59"/>
      <c r="E936" s="226"/>
      <c r="F936" s="226"/>
      <c r="G936" s="227"/>
      <c r="H936" s="59"/>
      <c r="I936" s="226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</row>
    <row r="937" spans="1:23" ht="12.75">
      <c r="A937" s="59"/>
      <c r="B937" s="59"/>
      <c r="C937" s="59"/>
      <c r="D937" s="59"/>
      <c r="E937" s="226"/>
      <c r="F937" s="226"/>
      <c r="G937" s="227"/>
      <c r="H937" s="59"/>
      <c r="I937" s="226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</row>
    <row r="938" spans="1:23" ht="12.75">
      <c r="A938" s="59"/>
      <c r="B938" s="59"/>
      <c r="C938" s="59"/>
      <c r="D938" s="59"/>
      <c r="E938" s="226"/>
      <c r="F938" s="226"/>
      <c r="G938" s="227"/>
      <c r="H938" s="59"/>
      <c r="I938" s="226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</row>
    <row r="939" spans="1:23" ht="12.75">
      <c r="A939" s="59"/>
      <c r="B939" s="59"/>
      <c r="C939" s="59"/>
      <c r="D939" s="59"/>
      <c r="E939" s="226"/>
      <c r="F939" s="226"/>
      <c r="G939" s="227"/>
      <c r="H939" s="59"/>
      <c r="I939" s="226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</row>
    <row r="940" spans="1:23" ht="12.75">
      <c r="A940" s="59"/>
      <c r="B940" s="59"/>
      <c r="C940" s="59"/>
      <c r="D940" s="59"/>
      <c r="E940" s="226"/>
      <c r="F940" s="226"/>
      <c r="G940" s="227"/>
      <c r="H940" s="59"/>
      <c r="I940" s="226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</row>
    <row r="941" spans="1:23" ht="12.75">
      <c r="A941" s="59"/>
      <c r="B941" s="59"/>
      <c r="C941" s="59"/>
      <c r="D941" s="59"/>
      <c r="E941" s="226"/>
      <c r="F941" s="226"/>
      <c r="G941" s="227"/>
      <c r="H941" s="59"/>
      <c r="I941" s="226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</row>
    <row r="942" spans="1:23" ht="12.75">
      <c r="A942" s="59"/>
      <c r="B942" s="59"/>
      <c r="C942" s="59"/>
      <c r="D942" s="59"/>
      <c r="E942" s="226"/>
      <c r="F942" s="226"/>
      <c r="G942" s="227"/>
      <c r="H942" s="59"/>
      <c r="I942" s="226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</row>
    <row r="943" spans="1:23" ht="12.75">
      <c r="A943" s="59"/>
      <c r="B943" s="59"/>
      <c r="C943" s="59"/>
      <c r="D943" s="59"/>
      <c r="E943" s="226"/>
      <c r="F943" s="226"/>
      <c r="G943" s="227"/>
      <c r="H943" s="59"/>
      <c r="I943" s="226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</row>
    <row r="944" spans="1:23" ht="12.75">
      <c r="A944" s="59"/>
      <c r="B944" s="59"/>
      <c r="C944" s="59"/>
      <c r="D944" s="59"/>
      <c r="E944" s="226"/>
      <c r="F944" s="226"/>
      <c r="G944" s="227"/>
      <c r="H944" s="59"/>
      <c r="I944" s="226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</row>
    <row r="945" spans="1:23" ht="12.75">
      <c r="A945" s="59"/>
      <c r="B945" s="59"/>
      <c r="C945" s="59"/>
      <c r="D945" s="59"/>
      <c r="E945" s="226"/>
      <c r="F945" s="226"/>
      <c r="G945" s="227"/>
      <c r="H945" s="59"/>
      <c r="I945" s="226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</row>
    <row r="946" spans="1:23" ht="12.75">
      <c r="A946" s="59"/>
      <c r="B946" s="59"/>
      <c r="C946" s="59"/>
      <c r="D946" s="59"/>
      <c r="E946" s="226"/>
      <c r="F946" s="226"/>
      <c r="G946" s="227"/>
      <c r="H946" s="59"/>
      <c r="I946" s="226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</row>
    <row r="947" spans="1:23" ht="12.75">
      <c r="A947" s="59"/>
      <c r="B947" s="59"/>
      <c r="C947" s="59"/>
      <c r="D947" s="59"/>
      <c r="E947" s="226"/>
      <c r="F947" s="226"/>
      <c r="G947" s="227"/>
      <c r="H947" s="59"/>
      <c r="I947" s="226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</row>
    <row r="948" spans="1:23" ht="12.75">
      <c r="A948" s="59"/>
      <c r="B948" s="59"/>
      <c r="C948" s="59"/>
      <c r="D948" s="59"/>
      <c r="E948" s="226"/>
      <c r="F948" s="226"/>
      <c r="G948" s="227"/>
      <c r="H948" s="59"/>
      <c r="I948" s="226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</row>
    <row r="949" spans="1:23" ht="12.75">
      <c r="A949" s="59"/>
      <c r="B949" s="59"/>
      <c r="C949" s="59"/>
      <c r="D949" s="59"/>
      <c r="E949" s="226"/>
      <c r="F949" s="226"/>
      <c r="G949" s="227"/>
      <c r="H949" s="59"/>
      <c r="I949" s="226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</row>
    <row r="950" spans="1:23" ht="12.75">
      <c r="A950" s="59"/>
      <c r="B950" s="59"/>
      <c r="C950" s="59"/>
      <c r="D950" s="59"/>
      <c r="E950" s="226"/>
      <c r="F950" s="226"/>
      <c r="G950" s="227"/>
      <c r="H950" s="59"/>
      <c r="I950" s="226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</row>
    <row r="951" spans="1:23" ht="12.75">
      <c r="A951" s="59"/>
      <c r="B951" s="59"/>
      <c r="C951" s="59"/>
      <c r="D951" s="59"/>
      <c r="E951" s="226"/>
      <c r="F951" s="226"/>
      <c r="G951" s="227"/>
      <c r="H951" s="59"/>
      <c r="I951" s="226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</row>
    <row r="952" spans="1:23" ht="12.75">
      <c r="A952" s="59"/>
      <c r="B952" s="59"/>
      <c r="C952" s="59"/>
      <c r="D952" s="59"/>
      <c r="E952" s="226"/>
      <c r="F952" s="226"/>
      <c r="G952" s="227"/>
      <c r="H952" s="59"/>
      <c r="I952" s="226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</row>
    <row r="953" spans="1:23" ht="12.75">
      <c r="A953" s="59"/>
      <c r="B953" s="59"/>
      <c r="C953" s="59"/>
      <c r="D953" s="59"/>
      <c r="E953" s="226"/>
      <c r="F953" s="226"/>
      <c r="G953" s="227"/>
      <c r="H953" s="59"/>
      <c r="I953" s="226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</row>
    <row r="954" spans="1:23" ht="12.75">
      <c r="A954" s="59"/>
      <c r="B954" s="59"/>
      <c r="C954" s="59"/>
      <c r="D954" s="59"/>
      <c r="E954" s="226"/>
      <c r="F954" s="226"/>
      <c r="G954" s="227"/>
      <c r="H954" s="59"/>
      <c r="I954" s="226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</row>
    <row r="955" spans="1:23" ht="12.75">
      <c r="A955" s="59"/>
      <c r="B955" s="59"/>
      <c r="C955" s="59"/>
      <c r="D955" s="59"/>
      <c r="E955" s="226"/>
      <c r="F955" s="226"/>
      <c r="G955" s="227"/>
      <c r="H955" s="59"/>
      <c r="I955" s="226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</row>
    <row r="956" spans="1:23" ht="12.75">
      <c r="A956" s="59"/>
      <c r="B956" s="59"/>
      <c r="C956" s="59"/>
      <c r="D956" s="59"/>
      <c r="E956" s="226"/>
      <c r="F956" s="226"/>
      <c r="G956" s="227"/>
      <c r="H956" s="59"/>
      <c r="I956" s="226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</row>
    <row r="957" spans="1:23" ht="12.75">
      <c r="A957" s="59"/>
      <c r="B957" s="59"/>
      <c r="C957" s="59"/>
      <c r="D957" s="59"/>
      <c r="E957" s="226"/>
      <c r="F957" s="226"/>
      <c r="G957" s="227"/>
      <c r="H957" s="59"/>
      <c r="I957" s="226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</row>
    <row r="958" spans="1:23" ht="12.75">
      <c r="A958" s="59"/>
      <c r="B958" s="59"/>
      <c r="C958" s="59"/>
      <c r="D958" s="59"/>
      <c r="E958" s="226"/>
      <c r="F958" s="226"/>
      <c r="G958" s="227"/>
      <c r="H958" s="59"/>
      <c r="I958" s="226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</row>
    <row r="959" spans="1:23" ht="12.75">
      <c r="A959" s="59"/>
      <c r="B959" s="59"/>
      <c r="C959" s="59"/>
      <c r="D959" s="59"/>
      <c r="E959" s="226"/>
      <c r="F959" s="226"/>
      <c r="G959" s="227"/>
      <c r="H959" s="59"/>
      <c r="I959" s="226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</row>
    <row r="960" spans="1:23" ht="12.75">
      <c r="A960" s="59"/>
      <c r="B960" s="59"/>
      <c r="C960" s="59"/>
      <c r="D960" s="59"/>
      <c r="E960" s="226"/>
      <c r="F960" s="226"/>
      <c r="G960" s="227"/>
      <c r="H960" s="59"/>
      <c r="I960" s="226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</row>
    <row r="961" spans="1:23" ht="12.75">
      <c r="A961" s="59"/>
      <c r="B961" s="59"/>
      <c r="C961" s="59"/>
      <c r="D961" s="59"/>
      <c r="E961" s="226"/>
      <c r="F961" s="226"/>
      <c r="G961" s="227"/>
      <c r="H961" s="59"/>
      <c r="I961" s="226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</row>
    <row r="962" spans="1:23" ht="12.75">
      <c r="A962" s="59"/>
      <c r="B962" s="59"/>
      <c r="C962" s="59"/>
      <c r="D962" s="59"/>
      <c r="E962" s="226"/>
      <c r="F962" s="226"/>
      <c r="G962" s="227"/>
      <c r="H962" s="59"/>
      <c r="I962" s="226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</row>
    <row r="963" spans="1:23" ht="12.75">
      <c r="A963" s="59"/>
      <c r="B963" s="59"/>
      <c r="C963" s="59"/>
      <c r="D963" s="59"/>
      <c r="E963" s="226"/>
      <c r="F963" s="226"/>
      <c r="G963" s="227"/>
      <c r="H963" s="59"/>
      <c r="I963" s="226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</row>
    <row r="964" spans="1:23" ht="12.75">
      <c r="A964" s="59"/>
      <c r="B964" s="59"/>
      <c r="C964" s="59"/>
      <c r="D964" s="59"/>
      <c r="E964" s="226"/>
      <c r="F964" s="226"/>
      <c r="G964" s="227"/>
      <c r="H964" s="59"/>
      <c r="I964" s="226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</row>
    <row r="965" spans="1:23" ht="12.75">
      <c r="A965" s="59"/>
      <c r="B965" s="59"/>
      <c r="C965" s="59"/>
      <c r="D965" s="59"/>
      <c r="E965" s="226"/>
      <c r="F965" s="226"/>
      <c r="G965" s="227"/>
      <c r="H965" s="59"/>
      <c r="I965" s="226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</row>
    <row r="966" spans="1:23" ht="12.75">
      <c r="A966" s="59"/>
      <c r="B966" s="59"/>
      <c r="C966" s="59"/>
      <c r="D966" s="59"/>
      <c r="E966" s="226"/>
      <c r="F966" s="226"/>
      <c r="G966" s="227"/>
      <c r="H966" s="59"/>
      <c r="I966" s="226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</row>
    <row r="967" spans="1:23" ht="12.75">
      <c r="A967" s="59"/>
      <c r="B967" s="59"/>
      <c r="C967" s="59"/>
      <c r="D967" s="59"/>
      <c r="E967" s="226"/>
      <c r="F967" s="226"/>
      <c r="G967" s="227"/>
      <c r="H967" s="59"/>
      <c r="I967" s="226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</row>
    <row r="968" spans="1:23" ht="12.75">
      <c r="A968" s="59"/>
      <c r="B968" s="59"/>
      <c r="C968" s="59"/>
      <c r="D968" s="59"/>
      <c r="E968" s="226"/>
      <c r="F968" s="226"/>
      <c r="G968" s="227"/>
      <c r="H968" s="59"/>
      <c r="I968" s="226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</row>
    <row r="969" spans="1:23" ht="12.75">
      <c r="A969" s="59"/>
      <c r="B969" s="59"/>
      <c r="C969" s="59"/>
      <c r="D969" s="59"/>
      <c r="E969" s="226"/>
      <c r="F969" s="226"/>
      <c r="G969" s="227"/>
      <c r="H969" s="59"/>
      <c r="I969" s="226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</row>
    <row r="970" spans="1:23" ht="12.75">
      <c r="A970" s="59"/>
      <c r="B970" s="59"/>
      <c r="C970" s="59"/>
      <c r="D970" s="59"/>
      <c r="E970" s="226"/>
      <c r="F970" s="226"/>
      <c r="G970" s="227"/>
      <c r="H970" s="59"/>
      <c r="I970" s="226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</row>
    <row r="971" spans="1:23" ht="12.75">
      <c r="A971" s="59"/>
      <c r="B971" s="59"/>
      <c r="C971" s="59"/>
      <c r="D971" s="59"/>
      <c r="E971" s="226"/>
      <c r="F971" s="226"/>
      <c r="G971" s="227"/>
      <c r="H971" s="59"/>
      <c r="I971" s="226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</row>
    <row r="972" spans="1:23" ht="12.75">
      <c r="A972" s="59"/>
      <c r="B972" s="59"/>
      <c r="C972" s="59"/>
      <c r="D972" s="59"/>
      <c r="E972" s="226"/>
      <c r="F972" s="226"/>
      <c r="G972" s="227"/>
      <c r="H972" s="59"/>
      <c r="I972" s="226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</row>
    <row r="973" spans="1:23" ht="12.75">
      <c r="A973" s="59"/>
      <c r="B973" s="59"/>
      <c r="C973" s="59"/>
      <c r="D973" s="59"/>
      <c r="E973" s="226"/>
      <c r="F973" s="226"/>
      <c r="G973" s="227"/>
      <c r="H973" s="59"/>
      <c r="I973" s="226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</row>
    <row r="974" spans="1:23" ht="12.75">
      <c r="A974" s="59"/>
      <c r="B974" s="59"/>
      <c r="C974" s="59"/>
      <c r="D974" s="59"/>
      <c r="E974" s="226"/>
      <c r="F974" s="226"/>
      <c r="G974" s="227"/>
      <c r="H974" s="59"/>
      <c r="I974" s="226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</row>
    <row r="975" spans="1:23" ht="12.75">
      <c r="A975" s="59"/>
      <c r="B975" s="59"/>
      <c r="C975" s="59"/>
      <c r="D975" s="59"/>
      <c r="E975" s="226"/>
      <c r="F975" s="226"/>
      <c r="G975" s="227"/>
      <c r="H975" s="59"/>
      <c r="I975" s="226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</row>
    <row r="976" spans="1:23" ht="12.75">
      <c r="A976" s="59"/>
      <c r="B976" s="59"/>
      <c r="C976" s="59"/>
      <c r="D976" s="59"/>
      <c r="E976" s="226"/>
      <c r="F976" s="226"/>
      <c r="G976" s="227"/>
      <c r="H976" s="59"/>
      <c r="I976" s="226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</row>
    <row r="977" spans="1:23" ht="12.75">
      <c r="A977" s="59"/>
      <c r="B977" s="59"/>
      <c r="C977" s="59"/>
      <c r="D977" s="59"/>
      <c r="E977" s="226"/>
      <c r="F977" s="226"/>
      <c r="G977" s="227"/>
      <c r="H977" s="59"/>
      <c r="I977" s="226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</row>
    <row r="978" spans="1:23" ht="12.75">
      <c r="A978" s="59"/>
      <c r="B978" s="59"/>
      <c r="C978" s="59"/>
      <c r="D978" s="59"/>
      <c r="E978" s="226"/>
      <c r="F978" s="226"/>
      <c r="G978" s="227"/>
      <c r="H978" s="59"/>
      <c r="I978" s="226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</row>
    <row r="979" spans="1:23" ht="12.75">
      <c r="A979" s="59"/>
      <c r="B979" s="59"/>
      <c r="C979" s="59"/>
      <c r="D979" s="59"/>
      <c r="E979" s="226"/>
      <c r="F979" s="226"/>
      <c r="G979" s="227"/>
      <c r="H979" s="59"/>
      <c r="I979" s="226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</row>
    <row r="980" spans="1:23" ht="12.75">
      <c r="A980" s="59"/>
      <c r="B980" s="59"/>
      <c r="C980" s="59"/>
      <c r="D980" s="59"/>
      <c r="E980" s="226"/>
      <c r="F980" s="226"/>
      <c r="G980" s="227"/>
      <c r="H980" s="59"/>
      <c r="I980" s="226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</row>
    <row r="981" spans="1:23" ht="12.75">
      <c r="A981" s="59"/>
      <c r="B981" s="59"/>
      <c r="C981" s="59"/>
      <c r="D981" s="59"/>
      <c r="E981" s="226"/>
      <c r="F981" s="226"/>
      <c r="G981" s="227"/>
      <c r="H981" s="59"/>
      <c r="I981" s="226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</row>
    <row r="982" spans="1:23" ht="12.75">
      <c r="A982" s="59"/>
      <c r="B982" s="59"/>
      <c r="C982" s="59"/>
      <c r="D982" s="59"/>
      <c r="E982" s="226"/>
      <c r="F982" s="226"/>
      <c r="G982" s="227"/>
      <c r="H982" s="59"/>
      <c r="I982" s="226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</row>
    <row r="983" spans="1:23" ht="12.75">
      <c r="A983" s="59"/>
      <c r="B983" s="59"/>
      <c r="C983" s="59"/>
      <c r="D983" s="59"/>
      <c r="E983" s="226"/>
      <c r="F983" s="226"/>
      <c r="G983" s="227"/>
      <c r="H983" s="59"/>
      <c r="I983" s="226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</row>
    <row r="984" spans="1:23" ht="12.75">
      <c r="A984" s="59"/>
      <c r="B984" s="59"/>
      <c r="C984" s="59"/>
      <c r="D984" s="59"/>
      <c r="E984" s="226"/>
      <c r="F984" s="226"/>
      <c r="G984" s="227"/>
      <c r="H984" s="59"/>
      <c r="I984" s="226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</row>
    <row r="985" spans="1:23" ht="12.75">
      <c r="A985" s="59"/>
      <c r="B985" s="59"/>
      <c r="C985" s="59"/>
      <c r="D985" s="59"/>
      <c r="E985" s="226"/>
      <c r="F985" s="226"/>
      <c r="G985" s="227"/>
      <c r="H985" s="59"/>
      <c r="I985" s="226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</row>
    <row r="986" spans="1:23" ht="12.75">
      <c r="A986" s="59"/>
      <c r="B986" s="59"/>
      <c r="C986" s="59"/>
      <c r="D986" s="59"/>
      <c r="E986" s="226"/>
      <c r="F986" s="226"/>
      <c r="G986" s="227"/>
      <c r="H986" s="59"/>
      <c r="I986" s="226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</row>
    <row r="987" spans="1:23" ht="12.75">
      <c r="A987" s="59"/>
      <c r="B987" s="59"/>
      <c r="C987" s="59"/>
      <c r="D987" s="59"/>
      <c r="E987" s="226"/>
      <c r="F987" s="226"/>
      <c r="G987" s="227"/>
      <c r="H987" s="59"/>
      <c r="I987" s="226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</row>
    <row r="988" spans="1:23" ht="12.75">
      <c r="A988" s="59"/>
      <c r="B988" s="59"/>
      <c r="C988" s="59"/>
      <c r="D988" s="59"/>
      <c r="E988" s="226"/>
      <c r="F988" s="226"/>
      <c r="G988" s="227"/>
      <c r="H988" s="59"/>
      <c r="I988" s="226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</row>
    <row r="989" spans="1:23" ht="12.75">
      <c r="A989" s="59"/>
      <c r="B989" s="59"/>
      <c r="C989" s="59"/>
      <c r="D989" s="59"/>
      <c r="E989" s="226"/>
      <c r="F989" s="226"/>
      <c r="G989" s="227"/>
      <c r="H989" s="59"/>
      <c r="I989" s="226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</row>
    <row r="990" spans="1:23" ht="12.75">
      <c r="A990" s="59"/>
      <c r="B990" s="59"/>
      <c r="C990" s="59"/>
      <c r="D990" s="59"/>
      <c r="E990" s="226"/>
      <c r="F990" s="226"/>
      <c r="G990" s="227"/>
      <c r="H990" s="59"/>
      <c r="I990" s="226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</row>
    <row r="991" spans="1:23" ht="12.75">
      <c r="A991" s="59"/>
      <c r="B991" s="59"/>
      <c r="C991" s="59"/>
      <c r="D991" s="59"/>
      <c r="E991" s="226"/>
      <c r="F991" s="226"/>
      <c r="G991" s="227"/>
      <c r="H991" s="59"/>
      <c r="I991" s="226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</row>
    <row r="992" spans="1:23" ht="12.75">
      <c r="A992" s="59"/>
      <c r="B992" s="59"/>
      <c r="C992" s="59"/>
      <c r="D992" s="59"/>
      <c r="E992" s="226"/>
      <c r="F992" s="226"/>
      <c r="G992" s="227"/>
      <c r="H992" s="59"/>
      <c r="I992" s="226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</row>
    <row r="993" spans="1:23" ht="12.75">
      <c r="A993" s="59"/>
      <c r="B993" s="59"/>
      <c r="C993" s="59"/>
      <c r="D993" s="59"/>
      <c r="E993" s="226"/>
      <c r="F993" s="226"/>
      <c r="G993" s="227"/>
      <c r="H993" s="59"/>
      <c r="I993" s="226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</row>
    <row r="994" spans="1:23" ht="12.75">
      <c r="A994" s="59"/>
      <c r="B994" s="59"/>
      <c r="C994" s="59"/>
      <c r="D994" s="59"/>
      <c r="E994" s="226"/>
      <c r="F994" s="226"/>
      <c r="G994" s="227"/>
      <c r="H994" s="59"/>
      <c r="I994" s="226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</row>
    <row r="995" spans="1:23" ht="12.75">
      <c r="A995" s="59"/>
      <c r="B995" s="59"/>
      <c r="C995" s="59"/>
      <c r="D995" s="59"/>
      <c r="E995" s="226"/>
      <c r="F995" s="226"/>
      <c r="G995" s="227"/>
      <c r="H995" s="59"/>
      <c r="I995" s="226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</row>
    <row r="996" spans="1:23" ht="12.75">
      <c r="A996" s="59"/>
      <c r="B996" s="59"/>
      <c r="C996" s="59"/>
      <c r="D996" s="59"/>
      <c r="E996" s="226"/>
      <c r="F996" s="226"/>
      <c r="G996" s="227"/>
      <c r="H996" s="59"/>
      <c r="I996" s="226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</row>
    <row r="997" spans="1:23" ht="12.75">
      <c r="A997" s="59"/>
      <c r="B997" s="59"/>
      <c r="C997" s="59"/>
      <c r="D997" s="59"/>
      <c r="E997" s="226"/>
      <c r="F997" s="226"/>
      <c r="G997" s="227"/>
      <c r="H997" s="59"/>
      <c r="I997" s="226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</row>
    <row r="998" spans="1:23" ht="12.75">
      <c r="A998" s="59"/>
      <c r="B998" s="59"/>
      <c r="C998" s="59"/>
      <c r="D998" s="59"/>
      <c r="E998" s="226"/>
      <c r="F998" s="226"/>
      <c r="G998" s="227"/>
      <c r="H998" s="59"/>
      <c r="I998" s="226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</row>
    <row r="999" spans="1:23" ht="12.75">
      <c r="A999" s="59"/>
      <c r="B999" s="59"/>
      <c r="C999" s="59"/>
      <c r="D999" s="59"/>
      <c r="E999" s="226"/>
      <c r="F999" s="226"/>
      <c r="G999" s="227"/>
      <c r="H999" s="59"/>
      <c r="I999" s="226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</row>
    <row r="1000" spans="1:23" ht="12.75">
      <c r="A1000" s="59"/>
      <c r="B1000" s="59"/>
      <c r="C1000" s="59"/>
      <c r="D1000" s="59"/>
      <c r="E1000" s="226"/>
      <c r="F1000" s="226"/>
      <c r="G1000" s="227"/>
      <c r="H1000" s="59"/>
      <c r="I1000" s="226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</row>
    <row r="1001" spans="1:23" ht="12.75">
      <c r="A1001" s="59"/>
      <c r="B1001" s="59"/>
      <c r="C1001" s="59"/>
      <c r="D1001" s="59"/>
      <c r="E1001" s="226"/>
      <c r="F1001" s="226"/>
      <c r="G1001" s="227"/>
      <c r="H1001" s="59"/>
      <c r="I1001" s="226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</row>
    <row r="1002" spans="1:23" ht="12.75">
      <c r="A1002" s="59"/>
      <c r="B1002" s="59"/>
      <c r="C1002" s="59"/>
      <c r="D1002" s="59"/>
      <c r="E1002" s="226"/>
      <c r="F1002" s="226"/>
      <c r="G1002" s="227"/>
      <c r="H1002" s="59"/>
      <c r="I1002" s="226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</row>
    <row r="1003" spans="1:23" ht="12.75">
      <c r="A1003" s="59"/>
      <c r="B1003" s="59"/>
      <c r="C1003" s="59"/>
      <c r="D1003" s="59"/>
      <c r="E1003" s="226"/>
      <c r="F1003" s="226"/>
      <c r="G1003" s="227"/>
      <c r="H1003" s="59"/>
      <c r="I1003" s="226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</row>
    <row r="1004" spans="1:23" ht="12.75">
      <c r="A1004" s="59"/>
      <c r="B1004" s="59"/>
      <c r="C1004" s="59"/>
      <c r="D1004" s="59"/>
      <c r="E1004" s="226"/>
      <c r="F1004" s="226"/>
      <c r="G1004" s="227"/>
      <c r="H1004" s="59"/>
      <c r="I1004" s="226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</row>
    <row r="1005" spans="1:23" ht="12.75">
      <c r="A1005" s="59"/>
      <c r="B1005" s="59"/>
      <c r="C1005" s="59"/>
      <c r="D1005" s="59"/>
      <c r="E1005" s="226"/>
      <c r="F1005" s="226"/>
      <c r="G1005" s="227"/>
      <c r="H1005" s="59"/>
      <c r="I1005" s="226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</row>
    <row r="1006" spans="1:23" ht="12.75">
      <c r="A1006" s="59"/>
      <c r="B1006" s="59"/>
      <c r="C1006" s="59"/>
      <c r="D1006" s="59"/>
      <c r="E1006" s="226"/>
      <c r="F1006" s="226"/>
      <c r="G1006" s="227"/>
      <c r="H1006" s="59"/>
      <c r="I1006" s="226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</row>
    <row r="1007" spans="1:23" ht="12.75">
      <c r="A1007" s="59"/>
      <c r="B1007" s="59"/>
      <c r="C1007" s="59"/>
      <c r="D1007" s="59"/>
      <c r="E1007" s="226"/>
      <c r="F1007" s="226"/>
      <c r="G1007" s="227"/>
      <c r="H1007" s="59"/>
      <c r="I1007" s="226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</row>
    <row r="1008" spans="1:23" ht="12.75">
      <c r="A1008" s="59"/>
      <c r="B1008" s="59"/>
      <c r="C1008" s="59"/>
      <c r="D1008" s="59"/>
      <c r="E1008" s="226"/>
      <c r="F1008" s="226"/>
      <c r="G1008" s="227"/>
      <c r="H1008" s="59"/>
      <c r="I1008" s="226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</row>
    <row r="1009" spans="1:23" ht="12.75">
      <c r="A1009" s="59"/>
      <c r="B1009" s="59"/>
      <c r="C1009" s="59"/>
      <c r="D1009" s="59"/>
      <c r="E1009" s="226"/>
      <c r="F1009" s="226"/>
      <c r="G1009" s="227"/>
      <c r="H1009" s="59"/>
      <c r="I1009" s="226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</row>
    <row r="1010" spans="1:23" ht="12.75">
      <c r="A1010" s="59"/>
      <c r="B1010" s="59"/>
      <c r="C1010" s="59"/>
      <c r="D1010" s="59"/>
      <c r="E1010" s="226"/>
      <c r="F1010" s="226"/>
      <c r="G1010" s="227"/>
      <c r="H1010" s="59"/>
      <c r="I1010" s="226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</row>
    <row r="1011" spans="1:23" ht="12.75">
      <c r="A1011" s="59"/>
      <c r="B1011" s="59"/>
      <c r="C1011" s="59"/>
      <c r="D1011" s="59"/>
      <c r="E1011" s="226"/>
      <c r="F1011" s="226"/>
      <c r="G1011" s="227"/>
      <c r="H1011" s="59"/>
      <c r="I1011" s="226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</row>
    <row r="1012" spans="1:23" ht="12.75">
      <c r="A1012" s="59"/>
      <c r="B1012" s="59"/>
      <c r="C1012" s="59"/>
      <c r="D1012" s="59"/>
      <c r="E1012" s="226"/>
      <c r="F1012" s="226"/>
      <c r="G1012" s="227"/>
      <c r="H1012" s="59"/>
      <c r="I1012" s="226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</row>
    <row r="1013" spans="1:23" ht="12.75">
      <c r="A1013" s="59"/>
      <c r="B1013" s="59"/>
      <c r="C1013" s="59"/>
      <c r="D1013" s="59"/>
      <c r="E1013" s="226"/>
      <c r="F1013" s="226"/>
      <c r="G1013" s="227"/>
      <c r="H1013" s="59"/>
      <c r="I1013" s="226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</row>
    <row r="1014" spans="1:23" ht="12.75">
      <c r="A1014" s="59"/>
      <c r="B1014" s="59"/>
      <c r="C1014" s="59"/>
      <c r="D1014" s="59"/>
      <c r="E1014" s="226"/>
      <c r="F1014" s="226"/>
      <c r="G1014" s="227"/>
      <c r="H1014" s="59"/>
      <c r="I1014" s="226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</row>
    <row r="1015" spans="1:23" ht="12.75">
      <c r="A1015" s="59"/>
      <c r="B1015" s="59"/>
      <c r="C1015" s="59"/>
      <c r="D1015" s="59"/>
      <c r="E1015" s="226"/>
      <c r="F1015" s="226"/>
      <c r="G1015" s="227"/>
      <c r="H1015" s="59"/>
      <c r="I1015" s="226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</row>
    <row r="1016" spans="1:23" ht="12.75">
      <c r="A1016" s="59"/>
      <c r="B1016" s="59"/>
      <c r="C1016" s="59"/>
      <c r="D1016" s="59"/>
      <c r="E1016" s="226"/>
      <c r="F1016" s="226"/>
      <c r="G1016" s="227"/>
      <c r="H1016" s="59"/>
      <c r="I1016" s="226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</row>
    <row r="1017" spans="1:23" ht="12.75">
      <c r="A1017" s="59"/>
      <c r="B1017" s="59"/>
      <c r="C1017" s="59"/>
      <c r="D1017" s="59"/>
      <c r="E1017" s="226"/>
      <c r="F1017" s="226"/>
      <c r="G1017" s="227"/>
      <c r="H1017" s="59"/>
      <c r="I1017" s="226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</row>
    <row r="1018" spans="1:23" ht="12.75">
      <c r="A1018" s="59"/>
      <c r="B1018" s="59"/>
      <c r="C1018" s="59"/>
      <c r="D1018" s="59"/>
      <c r="E1018" s="226"/>
      <c r="F1018" s="226"/>
      <c r="G1018" s="227"/>
      <c r="H1018" s="59"/>
      <c r="I1018" s="226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</row>
    <row r="1019" spans="1:23" ht="12.75">
      <c r="A1019" s="59"/>
      <c r="B1019" s="59"/>
      <c r="C1019" s="59"/>
      <c r="D1019" s="59"/>
      <c r="E1019" s="226"/>
      <c r="F1019" s="226"/>
      <c r="G1019" s="227"/>
      <c r="H1019" s="59"/>
      <c r="I1019" s="226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</row>
    <row r="1020" spans="1:23" ht="12.75">
      <c r="A1020" s="59"/>
      <c r="B1020" s="59"/>
      <c r="C1020" s="59"/>
      <c r="D1020" s="59"/>
      <c r="E1020" s="226"/>
      <c r="F1020" s="226"/>
      <c r="G1020" s="227"/>
      <c r="H1020" s="59"/>
      <c r="I1020" s="226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</row>
    <row r="1021" spans="1:23" ht="12.75">
      <c r="A1021" s="59"/>
      <c r="B1021" s="59"/>
      <c r="C1021" s="59"/>
      <c r="D1021" s="59"/>
      <c r="E1021" s="226"/>
      <c r="F1021" s="226"/>
      <c r="G1021" s="227"/>
      <c r="H1021" s="59"/>
      <c r="I1021" s="226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</row>
    <row r="1022" spans="1:23" ht="12.75">
      <c r="A1022" s="59"/>
      <c r="B1022" s="59"/>
      <c r="C1022" s="59"/>
      <c r="D1022" s="59"/>
      <c r="E1022" s="226"/>
      <c r="F1022" s="226"/>
      <c r="G1022" s="227"/>
      <c r="H1022" s="59"/>
      <c r="I1022" s="226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</row>
    <row r="1023" spans="1:23" ht="12.75">
      <c r="A1023" s="59"/>
      <c r="B1023" s="59"/>
      <c r="C1023" s="59"/>
      <c r="D1023" s="59"/>
      <c r="E1023" s="226"/>
      <c r="F1023" s="226"/>
      <c r="G1023" s="227"/>
      <c r="H1023" s="59"/>
      <c r="I1023" s="226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</row>
    <row r="1024" spans="1:23" ht="12.75">
      <c r="A1024" s="59"/>
      <c r="B1024" s="59"/>
      <c r="C1024" s="59"/>
      <c r="D1024" s="59"/>
      <c r="E1024" s="226"/>
      <c r="F1024" s="226"/>
      <c r="G1024" s="227"/>
      <c r="H1024" s="59"/>
      <c r="I1024" s="226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</row>
    <row r="1025" spans="1:23" ht="12.75">
      <c r="A1025" s="59"/>
      <c r="B1025" s="59"/>
      <c r="C1025" s="59"/>
      <c r="D1025" s="59"/>
      <c r="E1025" s="226"/>
      <c r="F1025" s="226"/>
      <c r="G1025" s="227"/>
      <c r="H1025" s="59"/>
      <c r="I1025" s="226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</row>
    <row r="1026" spans="1:23" ht="12.75">
      <c r="A1026" s="59"/>
      <c r="B1026" s="59"/>
      <c r="C1026" s="59"/>
      <c r="D1026" s="59"/>
      <c r="E1026" s="226"/>
      <c r="F1026" s="226"/>
      <c r="G1026" s="227"/>
      <c r="H1026" s="59"/>
      <c r="I1026" s="226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</row>
    <row r="1027" spans="1:23" ht="12.75">
      <c r="A1027" s="59"/>
      <c r="B1027" s="59"/>
      <c r="C1027" s="59"/>
      <c r="D1027" s="59"/>
      <c r="E1027" s="226"/>
      <c r="F1027" s="226"/>
      <c r="G1027" s="227"/>
      <c r="H1027" s="59"/>
      <c r="I1027" s="226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</row>
    <row r="1028" spans="1:23" ht="12.75">
      <c r="A1028" s="59"/>
      <c r="B1028" s="59"/>
      <c r="C1028" s="59"/>
      <c r="D1028" s="59"/>
      <c r="E1028" s="226"/>
      <c r="F1028" s="226"/>
      <c r="G1028" s="227"/>
      <c r="H1028" s="59"/>
      <c r="I1028" s="226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</row>
    <row r="1029" spans="1:23" ht="12.75">
      <c r="A1029" s="59"/>
      <c r="B1029" s="59"/>
      <c r="C1029" s="59"/>
      <c r="D1029" s="59"/>
      <c r="E1029" s="226"/>
      <c r="F1029" s="226"/>
      <c r="G1029" s="227"/>
      <c r="H1029" s="59"/>
      <c r="I1029" s="226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</row>
    <row r="1030" spans="1:23" ht="12.75">
      <c r="A1030" s="59"/>
      <c r="B1030" s="59"/>
      <c r="C1030" s="59"/>
      <c r="D1030" s="59"/>
      <c r="E1030" s="226"/>
      <c r="F1030" s="226"/>
      <c r="G1030" s="227"/>
      <c r="H1030" s="59"/>
      <c r="I1030" s="226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</row>
    <row r="1031" spans="1:23" ht="12.75">
      <c r="A1031" s="59"/>
      <c r="B1031" s="59"/>
      <c r="C1031" s="59"/>
      <c r="D1031" s="59"/>
      <c r="E1031" s="226"/>
      <c r="F1031" s="226"/>
      <c r="G1031" s="227"/>
      <c r="H1031" s="59"/>
      <c r="I1031" s="226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</row>
    <row r="1032" spans="1:23" ht="12.75">
      <c r="A1032" s="59"/>
      <c r="B1032" s="59"/>
      <c r="C1032" s="59"/>
      <c r="D1032" s="59"/>
      <c r="E1032" s="226"/>
      <c r="F1032" s="226"/>
      <c r="G1032" s="227"/>
      <c r="H1032" s="59"/>
      <c r="I1032" s="226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</row>
    <row r="1033" spans="1:23" ht="12.75">
      <c r="A1033" s="59"/>
      <c r="B1033" s="59"/>
      <c r="C1033" s="59"/>
      <c r="D1033" s="59"/>
      <c r="E1033" s="226"/>
      <c r="F1033" s="226"/>
      <c r="G1033" s="227"/>
      <c r="H1033" s="59"/>
      <c r="I1033" s="226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</row>
    <row r="1034" spans="1:23" ht="12.75">
      <c r="A1034" s="59"/>
      <c r="B1034" s="59"/>
      <c r="C1034" s="59"/>
      <c r="D1034" s="59"/>
      <c r="E1034" s="226"/>
      <c r="F1034" s="226"/>
      <c r="G1034" s="227"/>
      <c r="H1034" s="59"/>
      <c r="I1034" s="226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</row>
    <row r="1035" spans="1:23" ht="12.75">
      <c r="A1035" s="59"/>
      <c r="B1035" s="59"/>
      <c r="C1035" s="59"/>
      <c r="D1035" s="59"/>
      <c r="E1035" s="226"/>
      <c r="F1035" s="226"/>
      <c r="G1035" s="227"/>
      <c r="H1035" s="59"/>
      <c r="I1035" s="226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</row>
    <row r="1036" spans="1:23" ht="12.75">
      <c r="A1036" s="59"/>
      <c r="B1036" s="59"/>
      <c r="C1036" s="59"/>
      <c r="D1036" s="59"/>
      <c r="E1036" s="226"/>
      <c r="F1036" s="226"/>
      <c r="G1036" s="227"/>
      <c r="H1036" s="59"/>
      <c r="I1036" s="226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</row>
    <row r="1037" spans="1:23" ht="12.75">
      <c r="A1037" s="59"/>
      <c r="B1037" s="59"/>
      <c r="C1037" s="59"/>
      <c r="D1037" s="59"/>
      <c r="E1037" s="226"/>
      <c r="F1037" s="226"/>
      <c r="G1037" s="227"/>
      <c r="H1037" s="59"/>
      <c r="I1037" s="226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</row>
    <row r="1038" spans="1:23" ht="12.75">
      <c r="A1038" s="59"/>
      <c r="B1038" s="59"/>
      <c r="C1038" s="59"/>
      <c r="D1038" s="59"/>
      <c r="E1038" s="226"/>
      <c r="F1038" s="226"/>
      <c r="G1038" s="227"/>
      <c r="H1038" s="59"/>
      <c r="I1038" s="226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</row>
  </sheetData>
  <sheetProtection selectLockedCells="1" selectUnlockedCells="1"/>
  <autoFilter ref="A11:V353"/>
  <mergeCells count="10">
    <mergeCell ref="A381:A382"/>
    <mergeCell ref="B381:B382"/>
    <mergeCell ref="C381:C382"/>
    <mergeCell ref="D381:D382"/>
    <mergeCell ref="F4:J4"/>
    <mergeCell ref="B9:J9"/>
    <mergeCell ref="H381:H382"/>
    <mergeCell ref="I381:I382"/>
    <mergeCell ref="E381:E382"/>
    <mergeCell ref="G381:G382"/>
  </mergeCells>
  <printOptions/>
  <pageMargins left="0.7479166666666667" right="0.7479166666666667" top="0.5118055555555555" bottom="0.35416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K127"/>
  <sheetViews>
    <sheetView workbookViewId="0" topLeftCell="A1">
      <selection activeCell="F12" sqref="F12"/>
    </sheetView>
  </sheetViews>
  <sheetFormatPr defaultColWidth="9.00390625" defaultRowHeight="12.75"/>
  <cols>
    <col min="1" max="1" width="6.125" style="1" customWidth="1"/>
    <col min="2" max="2" width="30.75390625" style="1" customWidth="1"/>
    <col min="3" max="3" width="12.125" style="1" customWidth="1"/>
    <col min="4" max="4" width="26.875" style="1" customWidth="1"/>
    <col min="5" max="5" width="8.25390625" style="2" customWidth="1"/>
    <col min="6" max="6" width="11.625" style="2" customWidth="1"/>
    <col min="7" max="7" width="10.00390625" style="97" customWidth="1"/>
    <col min="8" max="8" width="11.875" style="1" customWidth="1"/>
    <col min="9" max="9" width="12.625" style="2" customWidth="1"/>
    <col min="10" max="10" width="22.125" style="1" customWidth="1"/>
    <col min="11" max="16384" width="9.125" style="1" customWidth="1"/>
  </cols>
  <sheetData>
    <row r="2" spans="2:9" ht="15.75" customHeight="1">
      <c r="B2" s="269" t="s">
        <v>23</v>
      </c>
      <c r="C2" s="269"/>
      <c r="D2" s="269"/>
      <c r="E2" s="269"/>
      <c r="F2" s="269"/>
      <c r="G2" s="269"/>
      <c r="H2" s="269"/>
      <c r="I2" s="269"/>
    </row>
    <row r="3" spans="1:9" s="99" customFormat="1" ht="105">
      <c r="A3" s="6" t="s">
        <v>24</v>
      </c>
      <c r="B3" s="6" t="s">
        <v>1</v>
      </c>
      <c r="C3" s="6" t="s">
        <v>2</v>
      </c>
      <c r="D3" s="6" t="s">
        <v>25</v>
      </c>
      <c r="E3" s="6" t="s">
        <v>26</v>
      </c>
      <c r="F3" s="6" t="s">
        <v>7</v>
      </c>
      <c r="G3" s="7" t="s">
        <v>27</v>
      </c>
      <c r="H3" s="98" t="s">
        <v>28</v>
      </c>
      <c r="I3" s="6" t="s">
        <v>29</v>
      </c>
    </row>
    <row r="4" spans="1:9" s="46" customFormat="1" ht="12.75">
      <c r="A4" s="22"/>
      <c r="B4" s="29"/>
      <c r="C4" s="24"/>
      <c r="D4" s="25"/>
      <c r="E4" s="39"/>
      <c r="F4" s="25"/>
      <c r="G4" s="100"/>
      <c r="H4" s="27"/>
      <c r="I4" s="30"/>
    </row>
    <row r="5" spans="1:9" s="46" customFormat="1" ht="12.75">
      <c r="A5" s="22"/>
      <c r="B5" s="29"/>
      <c r="C5" s="24"/>
      <c r="D5" s="29"/>
      <c r="E5" s="33"/>
      <c r="F5" s="25"/>
      <c r="G5" s="101"/>
      <c r="H5" s="27"/>
      <c r="I5" s="30"/>
    </row>
    <row r="6" spans="1:9" s="46" customFormat="1" ht="12.75">
      <c r="A6" s="22"/>
      <c r="B6" s="29"/>
      <c r="C6" s="24"/>
      <c r="D6" s="25"/>
      <c r="E6" s="39"/>
      <c r="F6" s="25"/>
      <c r="G6" s="100"/>
      <c r="H6" s="27"/>
      <c r="I6" s="30"/>
    </row>
    <row r="7" spans="1:9" s="46" customFormat="1" ht="12.75">
      <c r="A7" s="22"/>
      <c r="B7" s="29"/>
      <c r="C7" s="24"/>
      <c r="D7" s="25"/>
      <c r="E7" s="39"/>
      <c r="F7" s="25"/>
      <c r="G7" s="100"/>
      <c r="H7" s="27"/>
      <c r="I7" s="30"/>
    </row>
    <row r="8" spans="1:9" s="46" customFormat="1" ht="12.75">
      <c r="A8" s="22"/>
      <c r="B8" s="102"/>
      <c r="C8" s="24"/>
      <c r="D8" s="29"/>
      <c r="E8" s="29"/>
      <c r="F8" s="25"/>
      <c r="G8" s="100"/>
      <c r="H8" s="27"/>
      <c r="I8" s="30"/>
    </row>
    <row r="9" spans="1:9" s="46" customFormat="1" ht="38.25" customHeight="1">
      <c r="A9" s="22"/>
      <c r="B9" s="102"/>
      <c r="C9" s="24"/>
      <c r="D9" s="29"/>
      <c r="E9" s="29"/>
      <c r="F9" s="25"/>
      <c r="G9" s="100"/>
      <c r="H9" s="27"/>
      <c r="I9" s="30"/>
    </row>
    <row r="10" spans="1:9" s="46" customFormat="1" ht="12.75">
      <c r="A10" s="22"/>
      <c r="B10" s="103"/>
      <c r="C10" s="37"/>
      <c r="D10" s="29"/>
      <c r="E10" s="29"/>
      <c r="F10" s="33"/>
      <c r="G10" s="104"/>
      <c r="H10" s="27"/>
      <c r="I10" s="38"/>
    </row>
    <row r="11" spans="1:9" s="46" customFormat="1" ht="12.75">
      <c r="A11" s="22"/>
      <c r="B11" s="102"/>
      <c r="C11" s="29"/>
      <c r="D11" s="29"/>
      <c r="E11" s="37"/>
      <c r="F11" s="29"/>
      <c r="G11" s="29"/>
      <c r="H11" s="29"/>
      <c r="I11" s="38"/>
    </row>
    <row r="12" spans="1:9" s="46" customFormat="1" ht="12.75">
      <c r="A12" s="22"/>
      <c r="B12" s="102"/>
      <c r="C12" s="29"/>
      <c r="D12" s="29"/>
      <c r="E12" s="37"/>
      <c r="F12" s="29"/>
      <c r="G12" s="29"/>
      <c r="H12" s="105"/>
      <c r="I12" s="38"/>
    </row>
    <row r="13" spans="1:9" s="46" customFormat="1" ht="12.75">
      <c r="A13" s="22"/>
      <c r="B13" s="102"/>
      <c r="C13" s="29"/>
      <c r="D13" s="29"/>
      <c r="E13" s="37"/>
      <c r="F13" s="29"/>
      <c r="G13" s="29"/>
      <c r="H13" s="105"/>
      <c r="I13" s="38"/>
    </row>
    <row r="14" spans="1:9" s="46" customFormat="1" ht="12.75">
      <c r="A14" s="22"/>
      <c r="B14" s="102"/>
      <c r="C14" s="29"/>
      <c r="D14" s="29"/>
      <c r="E14" s="37"/>
      <c r="F14" s="29"/>
      <c r="G14" s="29"/>
      <c r="H14" s="29"/>
      <c r="I14" s="38"/>
    </row>
    <row r="15" spans="1:9" s="46" customFormat="1" ht="12.75">
      <c r="A15" s="22"/>
      <c r="B15" s="102"/>
      <c r="C15" s="29"/>
      <c r="D15" s="29"/>
      <c r="E15" s="37"/>
      <c r="F15" s="29"/>
      <c r="G15" s="29"/>
      <c r="H15" s="29"/>
      <c r="I15" s="38"/>
    </row>
    <row r="16" spans="1:9" s="46" customFormat="1" ht="12.75">
      <c r="A16" s="22"/>
      <c r="B16" s="102"/>
      <c r="C16" s="29"/>
      <c r="D16" s="29"/>
      <c r="E16" s="37"/>
      <c r="F16" s="29"/>
      <c r="G16" s="29"/>
      <c r="H16" s="29"/>
      <c r="I16" s="38"/>
    </row>
    <row r="17" spans="1:9" s="46" customFormat="1" ht="12.75">
      <c r="A17" s="22"/>
      <c r="B17" s="102"/>
      <c r="C17" s="29"/>
      <c r="D17" s="29"/>
      <c r="E17" s="37"/>
      <c r="F17" s="29"/>
      <c r="G17" s="29"/>
      <c r="H17" s="29"/>
      <c r="I17" s="38"/>
    </row>
    <row r="18" spans="1:9" s="46" customFormat="1" ht="12.75">
      <c r="A18" s="22"/>
      <c r="B18" s="102"/>
      <c r="C18" s="29"/>
      <c r="D18" s="29"/>
      <c r="E18" s="37"/>
      <c r="F18" s="29"/>
      <c r="G18" s="29"/>
      <c r="H18" s="29"/>
      <c r="I18" s="38"/>
    </row>
    <row r="19" spans="1:9" s="46" customFormat="1" ht="12.75">
      <c r="A19" s="22"/>
      <c r="B19" s="102"/>
      <c r="C19" s="29"/>
      <c r="D19" s="29"/>
      <c r="E19" s="37"/>
      <c r="F19" s="29"/>
      <c r="G19" s="29"/>
      <c r="H19" s="29"/>
      <c r="I19" s="38"/>
    </row>
    <row r="20" spans="1:9" s="46" customFormat="1" ht="12.75">
      <c r="A20" s="22"/>
      <c r="B20" s="102"/>
      <c r="C20" s="29"/>
      <c r="D20" s="29"/>
      <c r="E20" s="37"/>
      <c r="F20" s="29"/>
      <c r="G20" s="29"/>
      <c r="H20" s="29"/>
      <c r="I20" s="38"/>
    </row>
    <row r="21" spans="1:9" s="46" customFormat="1" ht="30" customHeight="1">
      <c r="A21" s="22"/>
      <c r="B21" s="106"/>
      <c r="C21" s="37"/>
      <c r="D21" s="29"/>
      <c r="E21" s="29"/>
      <c r="F21" s="29"/>
      <c r="G21" s="7"/>
      <c r="H21" s="107"/>
      <c r="I21" s="29"/>
    </row>
    <row r="22" spans="1:9" s="46" customFormat="1" ht="15.75">
      <c r="A22" s="22"/>
      <c r="B22" s="108"/>
      <c r="C22" s="37"/>
      <c r="D22" s="29"/>
      <c r="E22" s="29"/>
      <c r="F22" s="29"/>
      <c r="G22" s="109"/>
      <c r="H22" s="107"/>
      <c r="I22" s="29"/>
    </row>
    <row r="23" spans="1:9" s="46" customFormat="1" ht="12.75">
      <c r="A23" s="22"/>
      <c r="B23" s="102"/>
      <c r="C23" s="37"/>
      <c r="D23" s="29"/>
      <c r="E23" s="29"/>
      <c r="F23" s="29"/>
      <c r="G23" s="101"/>
      <c r="H23" s="107"/>
      <c r="I23" s="29"/>
    </row>
    <row r="24" spans="1:9" s="46" customFormat="1" ht="12.75">
      <c r="A24" s="22"/>
      <c r="B24" s="102"/>
      <c r="C24" s="37"/>
      <c r="D24" s="29"/>
      <c r="E24" s="29"/>
      <c r="F24" s="29"/>
      <c r="G24" s="101">
        <f>SUM(G4:G23)</f>
        <v>0</v>
      </c>
      <c r="H24" s="107"/>
      <c r="I24" s="110"/>
    </row>
    <row r="25" spans="1:9" s="46" customFormat="1" ht="12.75">
      <c r="A25" s="22"/>
      <c r="B25" s="102"/>
      <c r="C25" s="111"/>
      <c r="D25" s="29"/>
      <c r="E25" s="112"/>
      <c r="F25" s="112"/>
      <c r="G25" s="113"/>
      <c r="H25" s="114"/>
      <c r="I25" s="115"/>
    </row>
    <row r="26" spans="1:9" s="46" customFormat="1" ht="12.75">
      <c r="A26" s="22"/>
      <c r="B26" s="102"/>
      <c r="C26" s="111"/>
      <c r="D26" s="29"/>
      <c r="E26" s="112"/>
      <c r="F26" s="112"/>
      <c r="G26" s="113"/>
      <c r="H26" s="114"/>
      <c r="I26" s="112"/>
    </row>
    <row r="27" spans="1:9" s="46" customFormat="1" ht="12.75">
      <c r="A27" s="22"/>
      <c r="B27" s="102"/>
      <c r="C27" s="111"/>
      <c r="D27" s="29"/>
      <c r="E27" s="112"/>
      <c r="F27" s="112"/>
      <c r="G27" s="113"/>
      <c r="H27" s="114"/>
      <c r="I27" s="115"/>
    </row>
    <row r="28" spans="1:9" s="46" customFormat="1" ht="12.75">
      <c r="A28" s="22"/>
      <c r="B28" s="102"/>
      <c r="C28" s="111"/>
      <c r="D28" s="29"/>
      <c r="E28" s="112"/>
      <c r="F28" s="112"/>
      <c r="G28" s="113"/>
      <c r="H28" s="114"/>
      <c r="I28" s="115"/>
    </row>
    <row r="29" spans="1:9" s="46" customFormat="1" ht="12.75">
      <c r="A29" s="22"/>
      <c r="B29" s="102"/>
      <c r="C29" s="111"/>
      <c r="D29" s="29"/>
      <c r="E29" s="112"/>
      <c r="F29" s="112"/>
      <c r="G29" s="113"/>
      <c r="H29" s="114"/>
      <c r="I29" s="115"/>
    </row>
    <row r="30" spans="1:9" s="46" customFormat="1" ht="12.75">
      <c r="A30" s="22"/>
      <c r="B30" s="102"/>
      <c r="C30" s="111"/>
      <c r="D30" s="29"/>
      <c r="E30" s="112"/>
      <c r="F30" s="112"/>
      <c r="G30" s="113"/>
      <c r="H30" s="114"/>
      <c r="I30" s="115"/>
    </row>
    <row r="31" spans="1:9" s="46" customFormat="1" ht="12.75">
      <c r="A31" s="22"/>
      <c r="B31" s="102"/>
      <c r="C31" s="111"/>
      <c r="D31" s="29"/>
      <c r="E31" s="112"/>
      <c r="F31" s="112"/>
      <c r="G31" s="113"/>
      <c r="H31" s="114"/>
      <c r="I31" s="115"/>
    </row>
    <row r="32" spans="1:9" s="46" customFormat="1" ht="12.75">
      <c r="A32" s="22"/>
      <c r="B32" s="102"/>
      <c r="C32" s="111"/>
      <c r="D32" s="29"/>
      <c r="E32" s="112"/>
      <c r="F32" s="112"/>
      <c r="G32" s="113"/>
      <c r="H32" s="114"/>
      <c r="I32" s="112"/>
    </row>
    <row r="33" spans="1:9" s="46" customFormat="1" ht="12.75">
      <c r="A33" s="22"/>
      <c r="B33" s="102"/>
      <c r="C33" s="111"/>
      <c r="D33" s="29"/>
      <c r="E33" s="112"/>
      <c r="F33" s="112"/>
      <c r="G33" s="113"/>
      <c r="H33" s="114"/>
      <c r="I33" s="112"/>
    </row>
    <row r="34" spans="1:9" s="46" customFormat="1" ht="12.75">
      <c r="A34" s="22"/>
      <c r="B34" s="102"/>
      <c r="C34" s="111"/>
      <c r="D34" s="29"/>
      <c r="E34" s="112"/>
      <c r="F34" s="112"/>
      <c r="G34" s="113"/>
      <c r="H34" s="114"/>
      <c r="I34" s="112"/>
    </row>
    <row r="35" spans="1:9" s="46" customFormat="1" ht="12.75">
      <c r="A35" s="22"/>
      <c r="B35" s="102"/>
      <c r="C35" s="111"/>
      <c r="D35" s="29"/>
      <c r="E35" s="112"/>
      <c r="F35" s="112"/>
      <c r="G35" s="113"/>
      <c r="H35" s="114"/>
      <c r="I35" s="112"/>
    </row>
    <row r="36" spans="1:9" s="46" customFormat="1" ht="12.75">
      <c r="A36" s="22">
        <v>5</v>
      </c>
      <c r="B36" s="102"/>
      <c r="C36" s="111"/>
      <c r="D36" s="116"/>
      <c r="E36" s="17"/>
      <c r="F36" s="17"/>
      <c r="G36" s="117"/>
      <c r="H36" s="118"/>
      <c r="I36" s="10"/>
    </row>
    <row r="37" spans="1:9" s="46" customFormat="1" ht="12.75">
      <c r="A37" s="22"/>
      <c r="B37" s="102"/>
      <c r="C37" s="111"/>
      <c r="D37" s="116"/>
      <c r="E37" s="17"/>
      <c r="F37" s="17"/>
      <c r="G37" s="117"/>
      <c r="H37" s="118"/>
      <c r="I37" s="10"/>
    </row>
    <row r="38" spans="1:9" s="46" customFormat="1" ht="12.75">
      <c r="A38" s="22"/>
      <c r="B38" s="102"/>
      <c r="C38" s="111"/>
      <c r="D38" s="102"/>
      <c r="E38" s="29"/>
      <c r="F38" s="29"/>
      <c r="G38" s="119"/>
      <c r="H38" s="120"/>
      <c r="I38" s="116"/>
    </row>
    <row r="39" spans="1:9" s="46" customFormat="1" ht="12.75">
      <c r="A39" s="22"/>
      <c r="B39" s="102"/>
      <c r="C39" s="111"/>
      <c r="D39" s="121"/>
      <c r="E39" s="116"/>
      <c r="F39" s="116"/>
      <c r="G39" s="119"/>
      <c r="H39" s="120"/>
      <c r="I39" s="116"/>
    </row>
    <row r="40" spans="1:9" s="46" customFormat="1" ht="12.75">
      <c r="A40" s="22"/>
      <c r="B40" s="122"/>
      <c r="C40" s="37"/>
      <c r="D40" s="121"/>
      <c r="E40" s="10"/>
      <c r="F40" s="10"/>
      <c r="G40" s="117"/>
      <c r="H40" s="118"/>
      <c r="I40" s="17"/>
    </row>
    <row r="41" spans="1:9" s="46" customFormat="1" ht="12.75">
      <c r="A41" s="22"/>
      <c r="B41" s="122"/>
      <c r="C41" s="37"/>
      <c r="D41" s="121"/>
      <c r="E41" s="10"/>
      <c r="F41" s="10"/>
      <c r="G41" s="117"/>
      <c r="H41" s="118"/>
      <c r="I41" s="17"/>
    </row>
    <row r="42" spans="1:9" s="46" customFormat="1" ht="12.75">
      <c r="A42" s="22"/>
      <c r="B42" s="122"/>
      <c r="C42" s="37"/>
      <c r="D42" s="121"/>
      <c r="E42" s="10"/>
      <c r="F42" s="10"/>
      <c r="G42" s="117"/>
      <c r="H42" s="118"/>
      <c r="I42" s="17"/>
    </row>
    <row r="43" spans="1:9" s="46" customFormat="1" ht="12.75">
      <c r="A43" s="22"/>
      <c r="B43" s="122"/>
      <c r="C43" s="37"/>
      <c r="D43" s="121"/>
      <c r="E43" s="10"/>
      <c r="F43" s="10"/>
      <c r="G43" s="117"/>
      <c r="H43" s="118"/>
      <c r="I43" s="17"/>
    </row>
    <row r="44" spans="1:9" s="46" customFormat="1" ht="12.75">
      <c r="A44" s="22"/>
      <c r="B44" s="122"/>
      <c r="C44" s="37"/>
      <c r="D44" s="121"/>
      <c r="E44" s="10"/>
      <c r="F44" s="10"/>
      <c r="G44" s="117"/>
      <c r="H44" s="118"/>
      <c r="I44" s="17"/>
    </row>
    <row r="45" spans="1:9" s="46" customFormat="1" ht="12.75">
      <c r="A45" s="22"/>
      <c r="B45" s="122"/>
      <c r="C45" s="37"/>
      <c r="D45" s="121"/>
      <c r="E45" s="10"/>
      <c r="F45" s="10"/>
      <c r="G45" s="117"/>
      <c r="H45" s="118"/>
      <c r="I45" s="17"/>
    </row>
    <row r="46" spans="1:9" s="46" customFormat="1" ht="12.75">
      <c r="A46" s="22"/>
      <c r="B46" s="122"/>
      <c r="C46" s="37"/>
      <c r="D46" s="121"/>
      <c r="E46" s="10"/>
      <c r="F46" s="10"/>
      <c r="G46" s="117"/>
      <c r="H46" s="118"/>
      <c r="I46" s="17"/>
    </row>
    <row r="47" spans="1:9" s="46" customFormat="1" ht="12.75">
      <c r="A47" s="22"/>
      <c r="B47" s="122"/>
      <c r="C47" s="37"/>
      <c r="D47" s="121"/>
      <c r="E47" s="10"/>
      <c r="F47" s="10"/>
      <c r="G47" s="117"/>
      <c r="H47" s="118"/>
      <c r="I47" s="17"/>
    </row>
    <row r="48" spans="1:9" s="46" customFormat="1" ht="12.75">
      <c r="A48" s="22"/>
      <c r="B48" s="122"/>
      <c r="C48" s="37"/>
      <c r="D48" s="121"/>
      <c r="E48" s="10"/>
      <c r="F48" s="10"/>
      <c r="G48" s="117"/>
      <c r="H48" s="118"/>
      <c r="I48" s="17"/>
    </row>
    <row r="49" spans="1:9" s="46" customFormat="1" ht="12.75">
      <c r="A49" s="22"/>
      <c r="B49" s="122"/>
      <c r="C49" s="37"/>
      <c r="D49" s="121"/>
      <c r="E49" s="10"/>
      <c r="F49" s="10"/>
      <c r="G49" s="117"/>
      <c r="H49" s="118"/>
      <c r="I49" s="17"/>
    </row>
    <row r="50" spans="1:9" s="46" customFormat="1" ht="12.75">
      <c r="A50" s="22"/>
      <c r="B50" s="122"/>
      <c r="C50" s="37"/>
      <c r="D50" s="121"/>
      <c r="E50" s="10"/>
      <c r="F50" s="10"/>
      <c r="G50" s="117"/>
      <c r="H50" s="118"/>
      <c r="I50" s="17"/>
    </row>
    <row r="51" spans="1:9" s="46" customFormat="1" ht="12.75">
      <c r="A51" s="22"/>
      <c r="B51" s="122"/>
      <c r="C51" s="37"/>
      <c r="D51" s="121"/>
      <c r="E51" s="10"/>
      <c r="F51" s="10"/>
      <c r="G51" s="117"/>
      <c r="H51" s="118"/>
      <c r="I51" s="17"/>
    </row>
    <row r="52" spans="1:9" s="46" customFormat="1" ht="12.75">
      <c r="A52" s="22"/>
      <c r="B52" s="122"/>
      <c r="C52" s="37"/>
      <c r="D52" s="121"/>
      <c r="E52" s="10"/>
      <c r="F52" s="10"/>
      <c r="G52" s="117"/>
      <c r="H52" s="118"/>
      <c r="I52" s="17"/>
    </row>
    <row r="53" spans="1:9" s="46" customFormat="1" ht="12.75">
      <c r="A53" s="22"/>
      <c r="B53" s="122"/>
      <c r="C53" s="111"/>
      <c r="D53" s="121"/>
      <c r="E53" s="17"/>
      <c r="F53" s="17"/>
      <c r="G53" s="117"/>
      <c r="H53" s="118"/>
      <c r="I53" s="17"/>
    </row>
    <row r="54" spans="1:9" s="46" customFormat="1" ht="12.75">
      <c r="A54" s="22"/>
      <c r="B54" s="122"/>
      <c r="C54" s="111"/>
      <c r="D54" s="121"/>
      <c r="E54" s="17"/>
      <c r="F54" s="17"/>
      <c r="G54" s="117"/>
      <c r="H54" s="118"/>
      <c r="I54" s="17"/>
    </row>
    <row r="55" spans="1:9" s="46" customFormat="1" ht="12.75">
      <c r="A55" s="22"/>
      <c r="B55" s="122"/>
      <c r="C55" s="111"/>
      <c r="D55" s="102"/>
      <c r="E55" s="112"/>
      <c r="F55" s="112"/>
      <c r="G55" s="113"/>
      <c r="H55" s="114"/>
      <c r="I55" s="112"/>
    </row>
    <row r="56" spans="1:9" s="46" customFormat="1" ht="12.75">
      <c r="A56" s="22"/>
      <c r="B56" s="122"/>
      <c r="C56" s="111"/>
      <c r="D56" s="102"/>
      <c r="E56" s="112"/>
      <c r="F56" s="112"/>
      <c r="G56" s="113"/>
      <c r="H56" s="114"/>
      <c r="I56" s="112"/>
    </row>
    <row r="57" spans="1:9" s="46" customFormat="1" ht="12.75">
      <c r="A57" s="22"/>
      <c r="B57" s="122"/>
      <c r="C57" s="111"/>
      <c r="D57" s="102"/>
      <c r="E57" s="112"/>
      <c r="F57" s="112"/>
      <c r="G57" s="113"/>
      <c r="H57" s="114"/>
      <c r="I57" s="112"/>
    </row>
    <row r="58" spans="1:9" s="46" customFormat="1" ht="12.75">
      <c r="A58" s="22"/>
      <c r="B58" s="122"/>
      <c r="C58" s="111"/>
      <c r="D58" s="102"/>
      <c r="E58" s="112"/>
      <c r="F58" s="112"/>
      <c r="G58" s="113"/>
      <c r="H58" s="114"/>
      <c r="I58" s="112"/>
    </row>
    <row r="59" spans="1:9" s="46" customFormat="1" ht="12.75">
      <c r="A59" s="22"/>
      <c r="B59" s="122"/>
      <c r="C59" s="111"/>
      <c r="D59" s="102"/>
      <c r="E59" s="112"/>
      <c r="F59" s="112"/>
      <c r="G59" s="113"/>
      <c r="H59" s="114"/>
      <c r="I59" s="112"/>
    </row>
    <row r="60" spans="1:9" s="46" customFormat="1" ht="12.75">
      <c r="A60" s="22"/>
      <c r="B60" s="122"/>
      <c r="C60" s="111"/>
      <c r="D60" s="102"/>
      <c r="E60" s="112"/>
      <c r="F60" s="112"/>
      <c r="G60" s="113"/>
      <c r="H60" s="114"/>
      <c r="I60" s="112"/>
    </row>
    <row r="61" spans="1:9" s="46" customFormat="1" ht="12.75">
      <c r="A61" s="22"/>
      <c r="B61" s="122"/>
      <c r="C61" s="111"/>
      <c r="D61" s="102"/>
      <c r="E61" s="112"/>
      <c r="F61" s="112"/>
      <c r="G61" s="113"/>
      <c r="H61" s="114"/>
      <c r="I61" s="112"/>
    </row>
    <row r="62" spans="1:9" s="46" customFormat="1" ht="12.75">
      <c r="A62" s="22"/>
      <c r="B62" s="122"/>
      <c r="C62" s="111"/>
      <c r="D62" s="102"/>
      <c r="E62" s="112"/>
      <c r="F62" s="112"/>
      <c r="G62" s="113"/>
      <c r="H62" s="114"/>
      <c r="I62" s="112"/>
    </row>
    <row r="63" spans="1:9" s="46" customFormat="1" ht="12.75">
      <c r="A63" s="22"/>
      <c r="B63" s="122"/>
      <c r="C63" s="111"/>
      <c r="D63" s="102"/>
      <c r="E63" s="112"/>
      <c r="F63" s="112"/>
      <c r="G63" s="113"/>
      <c r="H63" s="114"/>
      <c r="I63" s="112"/>
    </row>
    <row r="64" spans="1:11" s="46" customFormat="1" ht="12.75">
      <c r="A64" s="22"/>
      <c r="B64" s="122"/>
      <c r="C64" s="111"/>
      <c r="D64" s="102"/>
      <c r="E64" s="112"/>
      <c r="F64" s="112"/>
      <c r="G64" s="113"/>
      <c r="H64" s="114"/>
      <c r="I64" s="112"/>
      <c r="J64" s="52"/>
      <c r="K64" s="52"/>
    </row>
    <row r="65" spans="1:11" s="46" customFormat="1" ht="12.75">
      <c r="A65" s="22"/>
      <c r="B65" s="102"/>
      <c r="C65" s="111"/>
      <c r="D65" s="102"/>
      <c r="E65" s="112"/>
      <c r="F65" s="112"/>
      <c r="G65" s="113"/>
      <c r="H65" s="114"/>
      <c r="I65" s="112"/>
      <c r="J65" s="52"/>
      <c r="K65" s="52"/>
    </row>
    <row r="66" spans="1:11" s="46" customFormat="1" ht="12.75">
      <c r="A66" s="22"/>
      <c r="B66" s="102"/>
      <c r="C66" s="111"/>
      <c r="D66" s="102"/>
      <c r="E66" s="112"/>
      <c r="F66" s="112"/>
      <c r="G66" s="113"/>
      <c r="H66" s="114"/>
      <c r="I66" s="112"/>
      <c r="J66" s="52"/>
      <c r="K66" s="52"/>
    </row>
    <row r="67" spans="1:11" s="46" customFormat="1" ht="12.75">
      <c r="A67" s="22"/>
      <c r="B67" s="102"/>
      <c r="C67" s="111"/>
      <c r="D67" s="102"/>
      <c r="E67" s="112"/>
      <c r="F67" s="112"/>
      <c r="G67" s="113"/>
      <c r="H67" s="114"/>
      <c r="I67" s="112"/>
      <c r="J67" s="52"/>
      <c r="K67" s="52"/>
    </row>
    <row r="68" spans="1:9" s="46" customFormat="1" ht="12.75">
      <c r="A68" s="22"/>
      <c r="B68" s="102"/>
      <c r="C68" s="111"/>
      <c r="D68" s="102"/>
      <c r="E68" s="112"/>
      <c r="F68" s="112"/>
      <c r="G68" s="113"/>
      <c r="H68" s="114"/>
      <c r="I68" s="112"/>
    </row>
    <row r="69" spans="1:9" s="46" customFormat="1" ht="12.75">
      <c r="A69" s="22"/>
      <c r="B69" s="102"/>
      <c r="C69" s="111"/>
      <c r="D69" s="102"/>
      <c r="E69" s="112"/>
      <c r="F69" s="112"/>
      <c r="G69" s="113"/>
      <c r="H69" s="114"/>
      <c r="I69" s="112"/>
    </row>
    <row r="70" spans="1:9" s="46" customFormat="1" ht="12.75">
      <c r="A70" s="22"/>
      <c r="B70" s="102"/>
      <c r="C70" s="111"/>
      <c r="D70" s="122"/>
      <c r="E70" s="112"/>
      <c r="F70" s="112"/>
      <c r="G70" s="113"/>
      <c r="H70" s="114"/>
      <c r="I70" s="112"/>
    </row>
    <row r="71" spans="1:9" s="46" customFormat="1" ht="12.75">
      <c r="A71" s="22"/>
      <c r="B71" s="102"/>
      <c r="C71" s="111"/>
      <c r="D71" s="122"/>
      <c r="E71" s="112"/>
      <c r="F71" s="112"/>
      <c r="G71" s="113"/>
      <c r="H71" s="114"/>
      <c r="I71" s="112"/>
    </row>
    <row r="72" spans="1:9" s="46" customFormat="1" ht="12.75">
      <c r="A72" s="22"/>
      <c r="B72" s="102"/>
      <c r="C72" s="111"/>
      <c r="D72" s="122"/>
      <c r="E72" s="112"/>
      <c r="F72" s="112"/>
      <c r="G72" s="113"/>
      <c r="H72" s="114"/>
      <c r="I72" s="112"/>
    </row>
    <row r="73" spans="1:9" s="46" customFormat="1" ht="12.75">
      <c r="A73" s="22"/>
      <c r="B73" s="102"/>
      <c r="C73" s="111"/>
      <c r="D73" s="122"/>
      <c r="E73" s="112"/>
      <c r="F73" s="112"/>
      <c r="G73" s="113"/>
      <c r="H73" s="114"/>
      <c r="I73" s="112"/>
    </row>
    <row r="74" spans="1:9" s="46" customFormat="1" ht="12.75">
      <c r="A74" s="22"/>
      <c r="B74" s="102"/>
      <c r="C74" s="111"/>
      <c r="D74" s="122"/>
      <c r="E74" s="112"/>
      <c r="F74" s="112"/>
      <c r="G74" s="113"/>
      <c r="H74" s="114"/>
      <c r="I74" s="112"/>
    </row>
    <row r="75" spans="1:9" s="46" customFormat="1" ht="12.75">
      <c r="A75" s="22"/>
      <c r="B75" s="102"/>
      <c r="C75" s="111"/>
      <c r="D75" s="122"/>
      <c r="E75" s="112"/>
      <c r="F75" s="112"/>
      <c r="G75" s="113"/>
      <c r="H75" s="114"/>
      <c r="I75" s="112"/>
    </row>
    <row r="76" spans="1:9" s="46" customFormat="1" ht="12.75">
      <c r="A76" s="22"/>
      <c r="B76" s="102"/>
      <c r="C76" s="111"/>
      <c r="D76" s="122"/>
      <c r="E76" s="112"/>
      <c r="F76" s="112"/>
      <c r="G76" s="113"/>
      <c r="H76" s="114"/>
      <c r="I76" s="112"/>
    </row>
    <row r="77" spans="1:9" s="46" customFormat="1" ht="12.75">
      <c r="A77" s="22"/>
      <c r="B77" s="102"/>
      <c r="C77" s="111"/>
      <c r="D77" s="122"/>
      <c r="E77" s="112"/>
      <c r="F77" s="112"/>
      <c r="G77" s="123"/>
      <c r="H77" s="124"/>
      <c r="I77" s="35"/>
    </row>
    <row r="78" spans="1:9" s="46" customFormat="1" ht="12.75">
      <c r="A78" s="22"/>
      <c r="B78" s="102"/>
      <c r="C78" s="111"/>
      <c r="D78" s="122"/>
      <c r="E78" s="112"/>
      <c r="F78" s="112"/>
      <c r="G78" s="113"/>
      <c r="H78" s="114"/>
      <c r="I78" s="125"/>
    </row>
    <row r="79" spans="1:9" s="36" customFormat="1" ht="12.75">
      <c r="A79" s="22"/>
      <c r="B79" s="102"/>
      <c r="C79" s="111"/>
      <c r="D79" s="122"/>
      <c r="E79" s="112"/>
      <c r="F79" s="112"/>
      <c r="G79" s="113"/>
      <c r="H79" s="114"/>
      <c r="I79" s="125"/>
    </row>
    <row r="80" spans="1:9" s="36" customFormat="1" ht="27.75" customHeight="1">
      <c r="A80" s="22"/>
      <c r="B80" s="102"/>
      <c r="C80" s="111"/>
      <c r="D80" s="122"/>
      <c r="E80" s="112"/>
      <c r="F80" s="112"/>
      <c r="G80" s="113"/>
      <c r="H80" s="114"/>
      <c r="I80" s="112"/>
    </row>
    <row r="81" spans="1:9" s="36" customFormat="1" ht="27.75" customHeight="1">
      <c r="A81" s="22"/>
      <c r="B81" s="102"/>
      <c r="C81" s="111"/>
      <c r="D81" s="122"/>
      <c r="E81" s="112"/>
      <c r="F81" s="112"/>
      <c r="G81" s="113"/>
      <c r="H81" s="114"/>
      <c r="I81" s="126"/>
    </row>
    <row r="82" spans="1:9" s="36" customFormat="1" ht="27.75" customHeight="1">
      <c r="A82" s="22"/>
      <c r="B82" s="102"/>
      <c r="C82" s="111"/>
      <c r="D82" s="122"/>
      <c r="E82" s="112"/>
      <c r="F82" s="112"/>
      <c r="G82" s="113"/>
      <c r="H82" s="114"/>
      <c r="I82" s="126"/>
    </row>
    <row r="83" spans="1:9" s="46" customFormat="1" ht="12.75">
      <c r="A83" s="22"/>
      <c r="B83" s="102"/>
      <c r="C83" s="111"/>
      <c r="D83" s="122"/>
      <c r="E83" s="112"/>
      <c r="F83" s="112"/>
      <c r="G83" s="113"/>
      <c r="H83" s="114"/>
      <c r="I83" s="126"/>
    </row>
    <row r="84" spans="1:9" s="46" customFormat="1" ht="12.75">
      <c r="A84" s="22"/>
      <c r="B84" s="102"/>
      <c r="C84" s="111"/>
      <c r="D84" s="122"/>
      <c r="E84" s="112"/>
      <c r="F84" s="112"/>
      <c r="G84" s="113"/>
      <c r="H84" s="114"/>
      <c r="I84" s="126"/>
    </row>
    <row r="85" spans="1:9" s="46" customFormat="1" ht="12.75">
      <c r="A85" s="22"/>
      <c r="B85" s="102"/>
      <c r="C85" s="111"/>
      <c r="D85" s="122"/>
      <c r="E85" s="112"/>
      <c r="F85" s="112"/>
      <c r="G85" s="113"/>
      <c r="H85" s="114"/>
      <c r="I85" s="126"/>
    </row>
    <row r="86" spans="1:9" s="46" customFormat="1" ht="12.75">
      <c r="A86" s="22"/>
      <c r="B86" s="102"/>
      <c r="C86" s="111"/>
      <c r="D86" s="122"/>
      <c r="E86" s="112"/>
      <c r="F86" s="112"/>
      <c r="G86" s="113"/>
      <c r="H86" s="114"/>
      <c r="I86" s="125"/>
    </row>
    <row r="87" spans="1:9" s="46" customFormat="1" ht="12.75">
      <c r="A87" s="22"/>
      <c r="B87" s="102"/>
      <c r="C87" s="111"/>
      <c r="D87" s="122"/>
      <c r="E87" s="112"/>
      <c r="F87" s="112"/>
      <c r="G87" s="113"/>
      <c r="H87" s="114"/>
      <c r="I87" s="127"/>
    </row>
    <row r="88" spans="1:9" s="46" customFormat="1" ht="12.75">
      <c r="A88" s="22"/>
      <c r="B88" s="102"/>
      <c r="C88" s="111"/>
      <c r="D88" s="122"/>
      <c r="E88" s="112"/>
      <c r="F88" s="112"/>
      <c r="G88" s="113"/>
      <c r="H88" s="114"/>
      <c r="I88" s="127"/>
    </row>
    <row r="89" spans="1:9" s="46" customFormat="1" ht="12.75">
      <c r="A89" s="22"/>
      <c r="B89" s="102"/>
      <c r="C89" s="111"/>
      <c r="D89" s="122"/>
      <c r="E89" s="112"/>
      <c r="F89" s="112"/>
      <c r="G89" s="128">
        <f>SUM(G7:G88)</f>
        <v>0</v>
      </c>
      <c r="H89" s="114"/>
      <c r="I89" s="127"/>
    </row>
    <row r="90" spans="1:9" s="46" customFormat="1" ht="12.75">
      <c r="A90" s="22" t="s">
        <v>30</v>
      </c>
      <c r="B90" s="102" t="s">
        <v>31</v>
      </c>
      <c r="C90" s="111"/>
      <c r="D90" s="122"/>
      <c r="E90" s="112"/>
      <c r="F90" s="112"/>
      <c r="G90" s="113"/>
      <c r="H90" s="114"/>
      <c r="I90" s="127"/>
    </row>
    <row r="91" spans="1:9" s="46" customFormat="1" ht="12.75">
      <c r="A91" s="22"/>
      <c r="B91" s="102"/>
      <c r="C91" s="111"/>
      <c r="D91" s="122"/>
      <c r="E91" s="112"/>
      <c r="F91" s="112"/>
      <c r="G91" s="113"/>
      <c r="H91" s="114"/>
      <c r="I91" s="127"/>
    </row>
    <row r="92" spans="1:9" s="46" customFormat="1" ht="12.75">
      <c r="A92" s="22"/>
      <c r="B92" s="102"/>
      <c r="C92" s="111"/>
      <c r="D92" s="122"/>
      <c r="E92" s="112"/>
      <c r="F92" s="112"/>
      <c r="G92" s="113"/>
      <c r="H92" s="114"/>
      <c r="I92" s="127"/>
    </row>
    <row r="93" spans="1:9" s="46" customFormat="1" ht="25.5">
      <c r="A93" s="22" t="s">
        <v>32</v>
      </c>
      <c r="B93" s="102" t="s">
        <v>33</v>
      </c>
      <c r="C93" s="111"/>
      <c r="D93" s="122"/>
      <c r="E93" s="112"/>
      <c r="F93" s="112"/>
      <c r="G93" s="113"/>
      <c r="H93" s="114"/>
      <c r="I93" s="129"/>
    </row>
    <row r="94" spans="1:9" s="46" customFormat="1" ht="12.75">
      <c r="A94" s="22"/>
      <c r="B94" s="102"/>
      <c r="C94" s="111"/>
      <c r="D94" s="122"/>
      <c r="E94" s="112"/>
      <c r="F94" s="112"/>
      <c r="G94" s="113"/>
      <c r="H94" s="114"/>
      <c r="I94" s="129"/>
    </row>
    <row r="95" spans="1:9" s="46" customFormat="1" ht="12.75">
      <c r="A95" s="22"/>
      <c r="B95" s="102"/>
      <c r="C95" s="111"/>
      <c r="D95" s="122"/>
      <c r="E95" s="112"/>
      <c r="F95" s="112"/>
      <c r="G95" s="113"/>
      <c r="H95" s="114"/>
      <c r="I95" s="129"/>
    </row>
    <row r="96" spans="1:9" s="46" customFormat="1" ht="12.75">
      <c r="A96" s="22" t="s">
        <v>34</v>
      </c>
      <c r="B96" s="102" t="s">
        <v>35</v>
      </c>
      <c r="C96" s="111"/>
      <c r="D96" s="122"/>
      <c r="E96" s="112"/>
      <c r="F96" s="112"/>
      <c r="G96" s="113"/>
      <c r="H96" s="114"/>
      <c r="I96" s="129"/>
    </row>
    <row r="97" spans="1:9" s="46" customFormat="1" ht="12.75">
      <c r="A97" s="22"/>
      <c r="B97" s="102"/>
      <c r="C97" s="111"/>
      <c r="D97" s="122"/>
      <c r="E97" s="112"/>
      <c r="F97" s="112"/>
      <c r="G97" s="113"/>
      <c r="H97" s="114"/>
      <c r="I97" s="129"/>
    </row>
    <row r="98" spans="1:9" s="36" customFormat="1" ht="12.75">
      <c r="A98" s="22"/>
      <c r="B98" s="102"/>
      <c r="C98" s="111"/>
      <c r="D98" s="122"/>
      <c r="E98" s="112"/>
      <c r="F98" s="112"/>
      <c r="G98" s="113"/>
      <c r="H98" s="114"/>
      <c r="I98" s="129"/>
    </row>
    <row r="99" spans="1:9" s="130" customFormat="1" ht="12.75">
      <c r="A99" s="22"/>
      <c r="B99" s="102"/>
      <c r="C99" s="111"/>
      <c r="D99" s="122"/>
      <c r="E99" s="112"/>
      <c r="F99" s="112"/>
      <c r="G99" s="113"/>
      <c r="H99" s="114"/>
      <c r="I99" s="129"/>
    </row>
    <row r="100" spans="1:9" s="46" customFormat="1" ht="12.75">
      <c r="A100" s="22" t="s">
        <v>36</v>
      </c>
      <c r="B100" s="102" t="s">
        <v>37</v>
      </c>
      <c r="C100" s="37"/>
      <c r="D100" s="121"/>
      <c r="E100" s="10"/>
      <c r="F100" s="10"/>
      <c r="G100" s="131"/>
      <c r="H100" s="132"/>
      <c r="I100" s="133"/>
    </row>
    <row r="101" spans="1:9" s="46" customFormat="1" ht="12.75">
      <c r="A101" s="22"/>
      <c r="B101" s="102"/>
      <c r="C101" s="37"/>
      <c r="D101" s="122"/>
      <c r="E101" s="112"/>
      <c r="F101" s="112"/>
      <c r="G101" s="113"/>
      <c r="H101" s="114"/>
      <c r="I101" s="129"/>
    </row>
    <row r="102" spans="1:9" s="46" customFormat="1" ht="12.75">
      <c r="A102" s="22"/>
      <c r="B102" s="102"/>
      <c r="C102" s="37"/>
      <c r="D102" s="122"/>
      <c r="E102" s="112"/>
      <c r="F102" s="112"/>
      <c r="G102" s="113"/>
      <c r="H102" s="114"/>
      <c r="I102" s="129"/>
    </row>
    <row r="103" spans="1:9" s="46" customFormat="1" ht="12.75">
      <c r="A103" s="22" t="s">
        <v>38</v>
      </c>
      <c r="B103" s="102" t="s">
        <v>39</v>
      </c>
      <c r="C103" s="111"/>
      <c r="D103" s="102"/>
      <c r="E103" s="35"/>
      <c r="F103" s="35"/>
      <c r="G103" s="123"/>
      <c r="H103" s="124"/>
      <c r="I103" s="134"/>
    </row>
    <row r="104" spans="1:9" s="46" customFormat="1" ht="12.75">
      <c r="A104" s="22"/>
      <c r="B104" s="102"/>
      <c r="C104" s="111"/>
      <c r="D104" s="102"/>
      <c r="E104" s="35"/>
      <c r="F104" s="35"/>
      <c r="G104" s="123"/>
      <c r="H104" s="124"/>
      <c r="I104" s="134"/>
    </row>
    <row r="105" spans="1:9" s="46" customFormat="1" ht="12.75">
      <c r="A105" s="22"/>
      <c r="B105" s="102"/>
      <c r="C105" s="111"/>
      <c r="D105" s="102"/>
      <c r="E105" s="35"/>
      <c r="F105" s="35"/>
      <c r="G105" s="123"/>
      <c r="H105" s="124"/>
      <c r="I105" s="134"/>
    </row>
    <row r="106" spans="1:9" s="46" customFormat="1" ht="12.75">
      <c r="A106" s="22"/>
      <c r="B106" s="102"/>
      <c r="C106" s="111"/>
      <c r="D106" s="102"/>
      <c r="E106" s="35"/>
      <c r="F106" s="35"/>
      <c r="G106" s="128">
        <f>SUM(G90:G105)</f>
        <v>0</v>
      </c>
      <c r="H106" s="124"/>
      <c r="I106" s="135"/>
    </row>
    <row r="107" spans="1:9" s="46" customFormat="1" ht="12.75">
      <c r="A107" s="22" t="s">
        <v>40</v>
      </c>
      <c r="B107" s="102" t="s">
        <v>41</v>
      </c>
      <c r="C107" s="111"/>
      <c r="D107" s="102"/>
      <c r="E107" s="35"/>
      <c r="F107" s="35"/>
      <c r="G107" s="123"/>
      <c r="H107" s="124"/>
      <c r="I107" s="136"/>
    </row>
    <row r="108" spans="1:9" s="46" customFormat="1" ht="12.75">
      <c r="A108" s="22"/>
      <c r="B108" s="102"/>
      <c r="C108" s="111"/>
      <c r="D108" s="102"/>
      <c r="E108" s="35"/>
      <c r="F108" s="35"/>
      <c r="G108" s="123"/>
      <c r="H108" s="124"/>
      <c r="I108" s="135"/>
    </row>
    <row r="109" spans="1:9" s="46" customFormat="1" ht="12.75">
      <c r="A109" s="22"/>
      <c r="B109" s="102"/>
      <c r="C109" s="111"/>
      <c r="D109" s="102"/>
      <c r="E109" s="35"/>
      <c r="F109" s="35"/>
      <c r="G109" s="123"/>
      <c r="H109" s="124"/>
      <c r="I109" s="135"/>
    </row>
    <row r="110" spans="1:9" s="46" customFormat="1" ht="12.75">
      <c r="A110" s="22"/>
      <c r="B110" s="102"/>
      <c r="C110" s="111"/>
      <c r="D110" s="102"/>
      <c r="E110" s="35"/>
      <c r="F110" s="35"/>
      <c r="G110" s="123"/>
      <c r="H110" s="124"/>
      <c r="I110" s="135"/>
    </row>
    <row r="111" spans="1:9" s="46" customFormat="1" ht="12.75">
      <c r="A111" s="22"/>
      <c r="B111" s="102"/>
      <c r="C111" s="111"/>
      <c r="D111" s="102"/>
      <c r="E111" s="35"/>
      <c r="F111" s="35"/>
      <c r="G111" s="123"/>
      <c r="H111" s="124"/>
      <c r="I111" s="135"/>
    </row>
    <row r="112" spans="1:9" s="46" customFormat="1" ht="12.75">
      <c r="A112" s="22"/>
      <c r="B112" s="102"/>
      <c r="C112" s="111"/>
      <c r="D112" s="102"/>
      <c r="E112" s="35"/>
      <c r="F112" s="35"/>
      <c r="G112" s="128">
        <f>SUM(G107:G111)</f>
        <v>0</v>
      </c>
      <c r="H112" s="124"/>
      <c r="I112" s="135"/>
    </row>
    <row r="113" spans="1:9" s="46" customFormat="1" ht="25.5">
      <c r="A113" s="22" t="s">
        <v>42</v>
      </c>
      <c r="B113" s="102" t="s">
        <v>43</v>
      </c>
      <c r="C113" s="111"/>
      <c r="D113" s="102"/>
      <c r="E113" s="35"/>
      <c r="F113" s="35"/>
      <c r="G113" s="123"/>
      <c r="H113" s="124"/>
      <c r="I113" s="135"/>
    </row>
    <row r="114" spans="1:9" s="46" customFormat="1" ht="12.75">
      <c r="A114" s="22"/>
      <c r="B114" s="102"/>
      <c r="C114" s="111"/>
      <c r="D114" s="102"/>
      <c r="E114" s="35"/>
      <c r="F114" s="35"/>
      <c r="G114" s="123"/>
      <c r="H114" s="124"/>
      <c r="I114" s="135"/>
    </row>
    <row r="115" spans="1:9" s="46" customFormat="1" ht="12.75">
      <c r="A115" s="22"/>
      <c r="B115" s="102"/>
      <c r="C115" s="111"/>
      <c r="D115" s="102"/>
      <c r="E115" s="35"/>
      <c r="F115" s="35"/>
      <c r="G115" s="123"/>
      <c r="H115" s="124"/>
      <c r="I115" s="135"/>
    </row>
    <row r="116" spans="1:9" s="46" customFormat="1" ht="12.75">
      <c r="A116" s="22"/>
      <c r="B116" s="102"/>
      <c r="C116" s="111"/>
      <c r="D116" s="102"/>
      <c r="E116" s="35"/>
      <c r="F116" s="35"/>
      <c r="G116" s="123"/>
      <c r="H116" s="124"/>
      <c r="I116" s="135"/>
    </row>
    <row r="117" spans="1:9" s="46" customFormat="1" ht="12.75">
      <c r="A117" s="22">
        <v>15</v>
      </c>
      <c r="B117" s="102"/>
      <c r="C117" s="37"/>
      <c r="D117" s="102"/>
      <c r="E117" s="35"/>
      <c r="F117" s="35"/>
      <c r="G117" s="123"/>
      <c r="H117" s="124"/>
      <c r="I117" s="35"/>
    </row>
    <row r="118" spans="1:9" s="46" customFormat="1" ht="12.75">
      <c r="A118" s="22"/>
      <c r="B118" s="102"/>
      <c r="C118" s="37"/>
      <c r="D118" s="102"/>
      <c r="E118" s="35"/>
      <c r="F118" s="35"/>
      <c r="G118" s="128">
        <f>SUM(G113:G117)</f>
        <v>0</v>
      </c>
      <c r="H118" s="124"/>
      <c r="I118" s="35"/>
    </row>
    <row r="119" spans="1:9" s="46" customFormat="1" ht="12.75">
      <c r="A119" s="22"/>
      <c r="B119" s="102"/>
      <c r="C119" s="37"/>
      <c r="D119" s="102"/>
      <c r="E119" s="35"/>
      <c r="F119" s="35"/>
      <c r="G119" s="123"/>
      <c r="H119" s="124"/>
      <c r="I119" s="35"/>
    </row>
    <row r="120" spans="1:9" s="59" customFormat="1" ht="12.75">
      <c r="A120" s="22"/>
      <c r="B120" s="102"/>
      <c r="C120" s="37"/>
      <c r="D120" s="102"/>
      <c r="E120" s="35"/>
      <c r="F120" s="35"/>
      <c r="G120" s="123"/>
      <c r="H120" s="124"/>
      <c r="I120" s="35"/>
    </row>
    <row r="121" spans="1:9" s="59" customFormat="1" ht="12.75">
      <c r="A121" s="22">
        <v>16</v>
      </c>
      <c r="B121" s="102"/>
      <c r="C121" s="111"/>
      <c r="D121" s="102"/>
      <c r="E121" s="112"/>
      <c r="F121" s="112"/>
      <c r="G121" s="113"/>
      <c r="H121" s="114"/>
      <c r="I121" s="112"/>
    </row>
    <row r="122" spans="1:9" s="59" customFormat="1" ht="12.75">
      <c r="A122" s="22"/>
      <c r="B122" s="102"/>
      <c r="C122" s="111"/>
      <c r="D122" s="122"/>
      <c r="E122" s="112"/>
      <c r="F122" s="112"/>
      <c r="G122" s="113"/>
      <c r="H122" s="114"/>
      <c r="I122" s="112"/>
    </row>
    <row r="123" spans="1:9" s="59" customFormat="1" ht="12.75">
      <c r="A123" s="22"/>
      <c r="B123" s="102"/>
      <c r="C123" s="111"/>
      <c r="D123" s="122"/>
      <c r="E123" s="112"/>
      <c r="F123" s="112"/>
      <c r="G123" s="113"/>
      <c r="H123" s="114"/>
      <c r="I123" s="112"/>
    </row>
    <row r="124" spans="1:9" s="59" customFormat="1" ht="12.75">
      <c r="A124" s="22"/>
      <c r="B124" s="102"/>
      <c r="C124" s="111"/>
      <c r="D124" s="122"/>
      <c r="E124" s="112"/>
      <c r="F124" s="112"/>
      <c r="G124" s="113"/>
      <c r="H124" s="114"/>
      <c r="I124" s="112"/>
    </row>
    <row r="125" spans="1:9" s="59" customFormat="1" ht="12.75">
      <c r="A125" s="22"/>
      <c r="B125" s="102"/>
      <c r="C125" s="111"/>
      <c r="D125" s="122"/>
      <c r="E125" s="112"/>
      <c r="F125" s="112"/>
      <c r="G125" s="113"/>
      <c r="H125" s="114"/>
      <c r="I125" s="112"/>
    </row>
    <row r="126" spans="1:9" s="59" customFormat="1" ht="12.75">
      <c r="A126" s="22"/>
      <c r="B126" s="102"/>
      <c r="C126" s="111"/>
      <c r="D126" s="122"/>
      <c r="E126" s="112"/>
      <c r="F126" s="112"/>
      <c r="G126" s="113"/>
      <c r="H126" s="114"/>
      <c r="I126" s="112"/>
    </row>
    <row r="127" spans="1:9" s="59" customFormat="1" ht="12.75">
      <c r="A127" s="22">
        <v>17</v>
      </c>
      <c r="B127" s="102"/>
      <c r="C127" s="111"/>
      <c r="D127" s="122"/>
      <c r="E127" s="112"/>
      <c r="F127" s="112"/>
      <c r="G127" s="113"/>
      <c r="H127" s="114"/>
      <c r="I127" s="112"/>
    </row>
  </sheetData>
  <sheetProtection selectLockedCells="1" selectUnlockedCells="1"/>
  <autoFilter ref="A3:K104"/>
  <mergeCells count="1">
    <mergeCell ref="B2:I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I7"/>
  <sheetViews>
    <sheetView workbookViewId="0" topLeftCell="A9">
      <selection activeCell="D41" sqref="D41"/>
    </sheetView>
  </sheetViews>
  <sheetFormatPr defaultColWidth="9.00390625" defaultRowHeight="12.75"/>
  <cols>
    <col min="1" max="1" width="6.125" style="1" customWidth="1"/>
    <col min="2" max="2" width="25.00390625" style="1" customWidth="1"/>
    <col min="3" max="3" width="10.75390625" style="1" customWidth="1"/>
    <col min="4" max="4" width="23.875" style="1" customWidth="1"/>
    <col min="5" max="6" width="9.375" style="2" customWidth="1"/>
    <col min="7" max="7" width="16.25390625" style="3" customWidth="1"/>
    <col min="8" max="8" width="16.00390625" style="137" customWidth="1"/>
    <col min="9" max="9" width="15.125" style="2" customWidth="1"/>
    <col min="10" max="10" width="22.125" style="1" customWidth="1"/>
    <col min="11" max="16384" width="9.125" style="1" customWidth="1"/>
  </cols>
  <sheetData>
    <row r="2" spans="2:9" ht="12.75">
      <c r="B2" s="269" t="s">
        <v>44</v>
      </c>
      <c r="C2" s="269"/>
      <c r="D2" s="269"/>
      <c r="E2" s="269"/>
      <c r="F2" s="269"/>
      <c r="G2" s="269"/>
      <c r="H2" s="269"/>
      <c r="I2" s="269"/>
    </row>
    <row r="3" spans="1:9" s="99" customFormat="1" ht="79.5">
      <c r="A3" s="6" t="s">
        <v>45</v>
      </c>
      <c r="B3" s="6" t="s">
        <v>1</v>
      </c>
      <c r="C3" s="6" t="s">
        <v>46</v>
      </c>
      <c r="D3" s="6" t="s">
        <v>25</v>
      </c>
      <c r="E3" s="6" t="s">
        <v>26</v>
      </c>
      <c r="F3" s="6" t="s">
        <v>7</v>
      </c>
      <c r="G3" s="7" t="s">
        <v>27</v>
      </c>
      <c r="H3" s="98" t="s">
        <v>28</v>
      </c>
      <c r="I3" s="6" t="s">
        <v>29</v>
      </c>
    </row>
    <row r="4" spans="1:9" s="99" customFormat="1" ht="12.75">
      <c r="A4" s="112"/>
      <c r="B4" s="102"/>
      <c r="C4" s="24"/>
      <c r="D4" s="25"/>
      <c r="E4" s="25"/>
      <c r="F4" s="25"/>
      <c r="G4" s="31"/>
      <c r="H4" s="27"/>
      <c r="I4" s="30"/>
    </row>
    <row r="5" spans="1:9" s="99" customFormat="1" ht="12.75">
      <c r="A5" s="112"/>
      <c r="B5" s="102"/>
      <c r="C5" s="24"/>
      <c r="D5" s="25"/>
      <c r="E5" s="25"/>
      <c r="F5" s="25"/>
      <c r="G5" s="31"/>
      <c r="H5" s="27"/>
      <c r="I5" s="30"/>
    </row>
    <row r="6" spans="1:9" s="36" customFormat="1" ht="12.75">
      <c r="A6" s="112"/>
      <c r="B6" s="29"/>
      <c r="C6" s="24"/>
      <c r="D6" s="25"/>
      <c r="E6" s="25"/>
      <c r="F6" s="25"/>
      <c r="G6" s="31"/>
      <c r="H6" s="27"/>
      <c r="I6" s="30"/>
    </row>
    <row r="7" spans="1:9" s="36" customFormat="1" ht="12.75">
      <c r="A7" s="138"/>
      <c r="B7" s="29"/>
      <c r="C7" s="24"/>
      <c r="D7" s="25"/>
      <c r="E7" s="24"/>
      <c r="F7" s="25"/>
      <c r="G7" s="31"/>
      <c r="H7" s="25"/>
      <c r="I7" s="30"/>
    </row>
    <row r="47" ht="86.25" customHeight="1"/>
    <row r="48" ht="86.25" customHeight="1"/>
    <row r="49" ht="86.25" customHeight="1"/>
    <row r="50" ht="86.25" customHeight="1"/>
    <row r="51" ht="86.25" customHeight="1"/>
    <row r="68" ht="30" customHeight="1"/>
    <row r="81" ht="63" customHeight="1"/>
    <row r="128" ht="24.75" customHeight="1"/>
    <row r="129" ht="24.75" customHeight="1"/>
    <row r="130" ht="24.75" customHeight="1"/>
    <row r="155" ht="27" customHeight="1"/>
    <row r="156" ht="27.75" customHeight="1"/>
    <row r="158" ht="27" customHeight="1"/>
    <row r="159" ht="27.75" customHeight="1"/>
    <row r="160" ht="27" customHeight="1"/>
    <row r="161" ht="27.75" customHeight="1"/>
    <row r="205" ht="27.75" customHeight="1"/>
    <row r="206" ht="27.75" customHeight="1"/>
    <row r="207" ht="27.75" customHeight="1"/>
    <row r="208" ht="27.75" customHeight="1"/>
    <row r="209" ht="27.75" customHeight="1"/>
    <row r="353" ht="37.5" customHeight="1"/>
    <row r="355" ht="50.25" customHeight="1"/>
    <row r="357" ht="24.75" customHeight="1"/>
    <row r="359" ht="37.5" customHeight="1"/>
    <row r="361" ht="24.75" customHeight="1"/>
    <row r="363" ht="24.75" customHeight="1"/>
    <row r="365" ht="24.75" customHeight="1"/>
    <row r="367" ht="37.5" customHeight="1"/>
    <row r="369" ht="37.5" customHeight="1"/>
    <row r="371" ht="37.5" customHeight="1"/>
    <row r="373" ht="50.25" customHeight="1"/>
    <row r="375" ht="37.5" customHeight="1"/>
    <row r="377" ht="37.5" customHeight="1"/>
    <row r="379" ht="37.5" customHeight="1"/>
    <row r="381" ht="50.25" customHeight="1"/>
    <row r="383" ht="37.5" customHeight="1"/>
    <row r="385" ht="37.5" customHeight="1"/>
    <row r="387" ht="37.5" customHeight="1"/>
    <row r="393" ht="37.5" customHeight="1"/>
    <row r="399" ht="24.75" customHeight="1"/>
    <row r="401" ht="24.75" customHeight="1"/>
    <row r="405" ht="50.25" customHeight="1"/>
    <row r="407" ht="50.25" customHeight="1"/>
    <row r="409" ht="24.75" customHeight="1"/>
    <row r="411" ht="24.75" customHeight="1"/>
    <row r="413" ht="24.75" customHeight="1"/>
    <row r="415" ht="37.5" customHeight="1"/>
    <row r="417" ht="37.5" customHeight="1"/>
    <row r="419" ht="24.75" customHeight="1"/>
    <row r="421" ht="37.5" customHeight="1"/>
    <row r="423" ht="37.5" customHeight="1"/>
    <row r="425" ht="37.5" customHeight="1"/>
    <row r="427" ht="37.5" customHeight="1"/>
    <row r="429" ht="24.75" customHeight="1"/>
    <row r="431" ht="37.5" customHeight="1"/>
    <row r="433" ht="37.5" customHeight="1"/>
    <row r="435" ht="37.5" customHeight="1"/>
    <row r="437" ht="37.5" customHeight="1"/>
    <row r="439" ht="37.5" customHeight="1"/>
    <row r="441" ht="37.5" customHeight="1"/>
    <row r="443" ht="37.5" customHeight="1"/>
    <row r="445" ht="50.25" customHeight="1"/>
    <row r="447" ht="50.25" customHeight="1"/>
    <row r="449" ht="50.25" customHeight="1"/>
    <row r="451" ht="50.25" customHeight="1"/>
    <row r="453" ht="50.25" customHeight="1"/>
    <row r="455" ht="50.25" customHeight="1"/>
    <row r="457" ht="37.5" customHeight="1"/>
    <row r="459" ht="24.75" customHeight="1"/>
    <row r="461" ht="50.25" customHeight="1"/>
    <row r="463" ht="50.25" customHeight="1"/>
    <row r="465" ht="50.25" customHeight="1"/>
    <row r="467" ht="24.75" customHeight="1"/>
    <row r="469" ht="37.5" customHeight="1"/>
    <row r="471" ht="37.5" customHeight="1"/>
    <row r="473" ht="24.75" customHeight="1"/>
    <row r="475" ht="24.75" customHeight="1"/>
    <row r="477" ht="37.5" customHeight="1"/>
    <row r="479" ht="24.75" customHeight="1"/>
    <row r="481" ht="24.75" customHeight="1"/>
    <row r="483" ht="24.75" customHeight="1"/>
    <row r="485" ht="24.75" customHeight="1"/>
    <row r="487" ht="37.5" customHeight="1"/>
    <row r="489" ht="24.75" customHeight="1"/>
    <row r="491" ht="24.75" customHeight="1"/>
    <row r="493" ht="24.75" customHeight="1"/>
    <row r="495" ht="24.75" customHeight="1"/>
    <row r="497" ht="37.5" customHeight="1"/>
    <row r="499" ht="37.5" customHeight="1"/>
    <row r="501" ht="37.5" customHeight="1"/>
    <row r="503" ht="24.75" customHeight="1"/>
    <row r="505" ht="37.5" customHeight="1"/>
    <row r="507" ht="37.5" customHeight="1"/>
    <row r="509" ht="37.5" customHeight="1"/>
    <row r="511" ht="37.5" customHeight="1"/>
    <row r="513" ht="24.75" customHeight="1"/>
    <row r="515" ht="24.75" customHeight="1"/>
    <row r="517" ht="37.5" customHeight="1"/>
    <row r="519" ht="37.5" customHeight="1"/>
    <row r="521" ht="24.75" customHeight="1"/>
    <row r="523" ht="37.5" customHeight="1"/>
    <row r="525" ht="37.5" customHeight="1"/>
    <row r="527" ht="37.5" customHeight="1"/>
    <row r="529" ht="37.5" customHeight="1"/>
    <row r="531" ht="37.5" customHeight="1"/>
    <row r="533" ht="37.5" customHeight="1"/>
    <row r="535" ht="37.5" customHeight="1"/>
    <row r="537" ht="37.5" customHeight="1"/>
    <row r="539" ht="24.75" customHeight="1"/>
    <row r="541" ht="24.75" customHeight="1"/>
    <row r="545" ht="50.25" customHeight="1"/>
    <row r="547" ht="50.25" customHeight="1"/>
    <row r="549" ht="50.25" customHeight="1"/>
    <row r="551" ht="50.25" customHeight="1"/>
    <row r="553" ht="50.25" customHeight="1"/>
    <row r="555" ht="50.25" customHeight="1"/>
    <row r="557" ht="50.25" customHeight="1"/>
    <row r="559" ht="24.75" customHeight="1"/>
    <row r="561" ht="24.75" customHeight="1"/>
    <row r="563" ht="24.75" customHeight="1"/>
    <row r="565" ht="24.75" customHeight="1"/>
    <row r="567" ht="24.75" customHeight="1"/>
    <row r="569" ht="24.75" customHeight="1"/>
    <row r="571" ht="24.75" customHeight="1"/>
    <row r="573" ht="24.75" customHeight="1"/>
    <row r="575" ht="24.75" customHeight="1"/>
    <row r="577" ht="24.75" customHeight="1"/>
    <row r="579" ht="24.75" customHeight="1"/>
    <row r="581" ht="50.25" customHeight="1"/>
    <row r="589" ht="24.75" customHeight="1"/>
    <row r="591" ht="24.75" customHeight="1"/>
    <row r="593" ht="24.75" customHeight="1"/>
  </sheetData>
  <sheetProtection selectLockedCells="1" selectUnlockedCells="1"/>
  <autoFilter ref="A3:J600"/>
  <mergeCells count="1">
    <mergeCell ref="B2:I2"/>
  </mergeCells>
  <printOptions/>
  <pageMargins left="0.75" right="0.75" top="1" bottom="1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2:BD61"/>
  <sheetViews>
    <sheetView workbookViewId="0" topLeftCell="A1">
      <selection activeCell="C44" sqref="C44"/>
    </sheetView>
  </sheetViews>
  <sheetFormatPr defaultColWidth="9.00390625" defaultRowHeight="12.75"/>
  <cols>
    <col min="1" max="1" width="8.375" style="1" customWidth="1"/>
    <col min="2" max="2" width="22.00390625" style="1" customWidth="1"/>
    <col min="3" max="4" width="17.00390625" style="1" customWidth="1"/>
    <col min="5" max="5" width="7.00390625" style="2" customWidth="1"/>
    <col min="6" max="6" width="11.625" style="2" customWidth="1"/>
    <col min="7" max="7" width="13.375" style="3" customWidth="1"/>
    <col min="8" max="8" width="11.25390625" style="1" customWidth="1"/>
    <col min="9" max="9" width="13.125" style="2" customWidth="1"/>
    <col min="10" max="10" width="22.125" style="1" customWidth="1"/>
    <col min="11" max="16384" width="9.125" style="1" customWidth="1"/>
  </cols>
  <sheetData>
    <row r="2" spans="5:8" ht="12.75">
      <c r="E2" s="270"/>
      <c r="F2" s="270"/>
      <c r="G2" s="270"/>
      <c r="H2" s="270"/>
    </row>
    <row r="3" spans="5:9" ht="12.75">
      <c r="E3" s="271"/>
      <c r="F3" s="271"/>
      <c r="G3" s="271"/>
      <c r="H3" s="271"/>
      <c r="I3" s="271"/>
    </row>
    <row r="4" spans="5:9" ht="12.75">
      <c r="E4" s="271"/>
      <c r="F4" s="271"/>
      <c r="G4" s="271"/>
      <c r="H4" s="271"/>
      <c r="I4" s="271"/>
    </row>
    <row r="6" spans="2:9" ht="47.25" customHeight="1">
      <c r="B6" s="269" t="s">
        <v>47</v>
      </c>
      <c r="C6" s="269"/>
      <c r="D6" s="269"/>
      <c r="E6" s="269"/>
      <c r="F6" s="269"/>
      <c r="G6" s="269"/>
      <c r="H6" s="269"/>
      <c r="I6" s="269"/>
    </row>
    <row r="8" spans="1:13" s="99" customFormat="1" ht="76.5">
      <c r="A8" s="6" t="s">
        <v>45</v>
      </c>
      <c r="B8" s="6" t="s">
        <v>48</v>
      </c>
      <c r="C8" s="6" t="s">
        <v>2</v>
      </c>
      <c r="D8" s="6" t="s">
        <v>25</v>
      </c>
      <c r="E8" s="6" t="s">
        <v>49</v>
      </c>
      <c r="F8" s="6" t="s">
        <v>50</v>
      </c>
      <c r="G8" s="7" t="s">
        <v>27</v>
      </c>
      <c r="H8" s="98" t="s">
        <v>51</v>
      </c>
      <c r="I8" s="6" t="s">
        <v>52</v>
      </c>
      <c r="J8" s="139"/>
      <c r="K8" s="139"/>
      <c r="L8" s="139"/>
      <c r="M8" s="139"/>
    </row>
    <row r="9" spans="1:13" s="99" customFormat="1" ht="12.75">
      <c r="A9" s="112"/>
      <c r="B9" s="102"/>
      <c r="C9" s="24"/>
      <c r="D9" s="25"/>
      <c r="E9" s="25"/>
      <c r="F9" s="25"/>
      <c r="G9" s="31"/>
      <c r="H9" s="27"/>
      <c r="I9" s="30"/>
      <c r="J9" s="139"/>
      <c r="K9" s="139"/>
      <c r="L9" s="139"/>
      <c r="M9" s="139"/>
    </row>
    <row r="10" spans="1:13" s="99" customFormat="1" ht="12.75">
      <c r="A10" s="112"/>
      <c r="B10" s="102"/>
      <c r="C10" s="24"/>
      <c r="D10" s="25"/>
      <c r="E10" s="25"/>
      <c r="F10" s="25"/>
      <c r="G10" s="31"/>
      <c r="H10" s="27"/>
      <c r="I10" s="30"/>
      <c r="J10" s="139"/>
      <c r="K10" s="139"/>
      <c r="L10" s="139"/>
      <c r="M10" s="139"/>
    </row>
    <row r="11" spans="1:13" s="99" customFormat="1" ht="12.75">
      <c r="A11" s="112"/>
      <c r="B11" s="102"/>
      <c r="C11" s="24"/>
      <c r="D11" s="25"/>
      <c r="E11" s="25"/>
      <c r="F11" s="25"/>
      <c r="G11" s="31"/>
      <c r="H11" s="27"/>
      <c r="I11" s="30"/>
      <c r="J11" s="139"/>
      <c r="K11" s="139"/>
      <c r="L11" s="139"/>
      <c r="M11" s="139"/>
    </row>
    <row r="12" spans="1:13" s="99" customFormat="1" ht="12.75">
      <c r="A12" s="112"/>
      <c r="B12" s="102"/>
      <c r="C12" s="24"/>
      <c r="D12" s="25"/>
      <c r="E12" s="25"/>
      <c r="F12" s="25"/>
      <c r="G12" s="31"/>
      <c r="H12" s="27"/>
      <c r="I12" s="30"/>
      <c r="J12" s="139"/>
      <c r="K12" s="139"/>
      <c r="L12" s="139"/>
      <c r="M12" s="139"/>
    </row>
    <row r="13" spans="1:13" s="99" customFormat="1" ht="12.75">
      <c r="A13" s="140"/>
      <c r="B13" s="102"/>
      <c r="C13" s="24"/>
      <c r="D13" s="25"/>
      <c r="E13" s="25"/>
      <c r="F13" s="25"/>
      <c r="G13" s="31"/>
      <c r="H13" s="25"/>
      <c r="I13" s="30"/>
      <c r="J13" s="139"/>
      <c r="K13" s="139"/>
      <c r="L13" s="139"/>
      <c r="M13" s="139"/>
    </row>
    <row r="14" spans="1:11" s="46" customFormat="1" ht="12.75">
      <c r="A14" s="29"/>
      <c r="B14" s="29"/>
      <c r="C14" s="24"/>
      <c r="D14" s="29"/>
      <c r="E14" s="24"/>
      <c r="F14" s="25"/>
      <c r="G14" s="31"/>
      <c r="H14" s="25"/>
      <c r="I14" s="30"/>
      <c r="J14" s="54"/>
      <c r="K14" s="86"/>
    </row>
    <row r="15" spans="1:11" s="46" customFormat="1" ht="12.75">
      <c r="A15" s="29"/>
      <c r="B15" s="29"/>
      <c r="C15" s="24"/>
      <c r="D15" s="25"/>
      <c r="E15" s="24"/>
      <c r="F15" s="25"/>
      <c r="G15" s="31"/>
      <c r="H15" s="25"/>
      <c r="I15" s="30"/>
      <c r="J15" s="56"/>
      <c r="K15" s="141"/>
    </row>
    <row r="16" spans="1:11" s="46" customFormat="1" ht="12.75">
      <c r="A16" s="29"/>
      <c r="B16" s="29"/>
      <c r="C16" s="24"/>
      <c r="D16" s="25"/>
      <c r="E16" s="24"/>
      <c r="F16" s="25"/>
      <c r="G16" s="31"/>
      <c r="H16" s="25"/>
      <c r="I16" s="30"/>
      <c r="J16" s="56"/>
      <c r="K16" s="141"/>
    </row>
    <row r="17" spans="1:11" s="46" customFormat="1" ht="12.75">
      <c r="A17" s="29"/>
      <c r="B17" s="29"/>
      <c r="C17" s="24"/>
      <c r="D17" s="25"/>
      <c r="E17" s="25"/>
      <c r="F17" s="25"/>
      <c r="G17" s="31"/>
      <c r="H17" s="25"/>
      <c r="I17" s="30"/>
      <c r="J17" s="56"/>
      <c r="K17" s="141"/>
    </row>
    <row r="18" spans="1:11" s="46" customFormat="1" ht="12.75">
      <c r="A18" s="138"/>
      <c r="B18" s="29"/>
      <c r="C18" s="24"/>
      <c r="D18" s="29"/>
      <c r="E18" s="24"/>
      <c r="F18" s="25"/>
      <c r="G18" s="31"/>
      <c r="H18" s="25"/>
      <c r="I18" s="30"/>
      <c r="J18" s="142"/>
      <c r="K18" s="143"/>
    </row>
    <row r="19" spans="1:11" s="46" customFormat="1" ht="10.5" customHeight="1">
      <c r="A19" s="138"/>
      <c r="B19" s="29"/>
      <c r="C19" s="24"/>
      <c r="D19" s="29"/>
      <c r="E19" s="24"/>
      <c r="F19" s="25"/>
      <c r="G19" s="31"/>
      <c r="H19" s="25"/>
      <c r="I19" s="30"/>
      <c r="J19" s="144"/>
      <c r="K19" s="73"/>
    </row>
    <row r="20" spans="1:11" s="46" customFormat="1" ht="12" customHeight="1">
      <c r="A20" s="116"/>
      <c r="B20" s="29"/>
      <c r="C20" s="24"/>
      <c r="D20" s="29"/>
      <c r="E20" s="24"/>
      <c r="F20" s="25"/>
      <c r="G20" s="31"/>
      <c r="H20" s="25"/>
      <c r="I20" s="30"/>
      <c r="J20" s="144"/>
      <c r="K20" s="73"/>
    </row>
    <row r="21" spans="1:11" s="46" customFormat="1" ht="16.5" customHeight="1">
      <c r="A21" s="116"/>
      <c r="B21" s="29"/>
      <c r="C21" s="24"/>
      <c r="D21" s="25"/>
      <c r="E21" s="24"/>
      <c r="F21" s="25"/>
      <c r="G21" s="31"/>
      <c r="H21" s="25"/>
      <c r="I21" s="30"/>
      <c r="J21" s="144"/>
      <c r="K21" s="73"/>
    </row>
    <row r="22" spans="1:11" s="46" customFormat="1" ht="16.5" customHeight="1">
      <c r="A22" s="112"/>
      <c r="B22" s="29"/>
      <c r="C22" s="24"/>
      <c r="D22" s="29"/>
      <c r="E22" s="24"/>
      <c r="F22" s="25"/>
      <c r="G22" s="31"/>
      <c r="H22" s="25"/>
      <c r="I22" s="30"/>
      <c r="J22" s="144"/>
      <c r="K22" s="73"/>
    </row>
    <row r="23" spans="1:11" s="46" customFormat="1" ht="14.25" customHeight="1">
      <c r="A23" s="22"/>
      <c r="B23" s="29"/>
      <c r="C23" s="24"/>
      <c r="D23" s="29"/>
      <c r="E23" s="33"/>
      <c r="F23" s="25"/>
      <c r="G23" s="32"/>
      <c r="H23" s="27"/>
      <c r="I23" s="30"/>
      <c r="J23" s="144"/>
      <c r="K23" s="73"/>
    </row>
    <row r="24" spans="1:11" s="46" customFormat="1" ht="19.5" customHeight="1">
      <c r="A24" s="22"/>
      <c r="B24" s="29"/>
      <c r="C24" s="24"/>
      <c r="D24" s="29"/>
      <c r="E24" s="24"/>
      <c r="F24" s="25"/>
      <c r="G24" s="31"/>
      <c r="H24" s="25"/>
      <c r="I24" s="30"/>
      <c r="J24" s="54"/>
      <c r="K24" s="86"/>
    </row>
    <row r="25" spans="1:11" s="46" customFormat="1" ht="22.5" customHeight="1">
      <c r="A25" s="22"/>
      <c r="B25" s="29"/>
      <c r="C25" s="24"/>
      <c r="D25" s="25"/>
      <c r="E25" s="25"/>
      <c r="F25" s="25"/>
      <c r="G25" s="31"/>
      <c r="H25" s="27"/>
      <c r="I25" s="30"/>
      <c r="J25" s="54"/>
      <c r="K25" s="86"/>
    </row>
    <row r="26" spans="1:11" s="46" customFormat="1" ht="17.25" customHeight="1">
      <c r="A26" s="22"/>
      <c r="B26" s="29"/>
      <c r="C26" s="24"/>
      <c r="D26" s="29"/>
      <c r="E26" s="24"/>
      <c r="F26" s="25"/>
      <c r="G26" s="31"/>
      <c r="H26" s="25"/>
      <c r="I26" s="30"/>
      <c r="J26" s="54"/>
      <c r="K26" s="86"/>
    </row>
    <row r="27" spans="1:11" s="46" customFormat="1" ht="21" customHeight="1">
      <c r="A27" s="22"/>
      <c r="B27" s="29"/>
      <c r="C27" s="24"/>
      <c r="D27" s="29"/>
      <c r="E27" s="24"/>
      <c r="F27" s="25"/>
      <c r="G27" s="31"/>
      <c r="H27" s="25"/>
      <c r="I27" s="30"/>
      <c r="J27" s="54"/>
      <c r="K27" s="86"/>
    </row>
    <row r="28" spans="1:11" s="46" customFormat="1" ht="21" customHeight="1">
      <c r="A28" s="22"/>
      <c r="B28" s="29"/>
      <c r="C28" s="24"/>
      <c r="D28" s="25"/>
      <c r="E28" s="25"/>
      <c r="F28" s="25"/>
      <c r="G28" s="31"/>
      <c r="H28" s="27"/>
      <c r="I28" s="30"/>
      <c r="J28" s="54"/>
      <c r="K28" s="86"/>
    </row>
    <row r="29" spans="1:11" s="46" customFormat="1" ht="18.75" customHeight="1">
      <c r="A29" s="22"/>
      <c r="B29" s="29"/>
      <c r="C29" s="24"/>
      <c r="D29" s="29"/>
      <c r="E29" s="24"/>
      <c r="F29" s="25"/>
      <c r="G29" s="31"/>
      <c r="H29" s="25"/>
      <c r="I29" s="30"/>
      <c r="J29" s="54"/>
      <c r="K29" s="52"/>
    </row>
    <row r="30" spans="1:11" s="46" customFormat="1" ht="21" customHeight="1">
      <c r="A30" s="22"/>
      <c r="B30" s="29"/>
      <c r="C30" s="24"/>
      <c r="D30" s="29"/>
      <c r="E30" s="24"/>
      <c r="F30" s="25"/>
      <c r="G30" s="31"/>
      <c r="H30" s="25"/>
      <c r="I30" s="30"/>
      <c r="J30" s="54"/>
      <c r="K30" s="52"/>
    </row>
    <row r="31" spans="1:11" s="46" customFormat="1" ht="18" customHeight="1">
      <c r="A31" s="22"/>
      <c r="B31" s="29"/>
      <c r="C31" s="24"/>
      <c r="D31" s="29"/>
      <c r="E31" s="24"/>
      <c r="F31" s="25"/>
      <c r="G31" s="31"/>
      <c r="H31" s="25"/>
      <c r="I31" s="30"/>
      <c r="J31" s="54"/>
      <c r="K31" s="52"/>
    </row>
    <row r="32" spans="1:11" s="46" customFormat="1" ht="14.25" customHeight="1">
      <c r="A32" s="22"/>
      <c r="B32" s="29"/>
      <c r="C32" s="24"/>
      <c r="D32" s="29"/>
      <c r="E32" s="37"/>
      <c r="F32" s="25"/>
      <c r="G32" s="31"/>
      <c r="H32" s="25"/>
      <c r="I32" s="30"/>
      <c r="J32" s="54"/>
      <c r="K32" s="52"/>
    </row>
    <row r="33" spans="1:11" s="46" customFormat="1" ht="13.5" customHeight="1">
      <c r="A33" s="22"/>
      <c r="B33" s="29"/>
      <c r="C33" s="24"/>
      <c r="D33" s="29"/>
      <c r="E33" s="37"/>
      <c r="F33" s="25"/>
      <c r="G33" s="31"/>
      <c r="H33" s="25"/>
      <c r="I33" s="30"/>
      <c r="J33" s="54"/>
      <c r="K33" s="52"/>
    </row>
    <row r="34" spans="1:11" s="46" customFormat="1" ht="19.5" customHeight="1">
      <c r="A34" s="22"/>
      <c r="B34" s="29"/>
      <c r="C34" s="24"/>
      <c r="D34" s="29"/>
      <c r="E34" s="37"/>
      <c r="F34" s="25"/>
      <c r="G34" s="31"/>
      <c r="H34" s="25"/>
      <c r="I34" s="30"/>
      <c r="J34" s="54"/>
      <c r="K34" s="52"/>
    </row>
    <row r="35" spans="1:11" s="46" customFormat="1" ht="15.75" customHeight="1">
      <c r="A35" s="22"/>
      <c r="B35" s="29"/>
      <c r="C35" s="24"/>
      <c r="D35" s="29"/>
      <c r="E35" s="37"/>
      <c r="F35" s="25"/>
      <c r="G35" s="31"/>
      <c r="H35" s="25"/>
      <c r="I35" s="30"/>
      <c r="J35" s="54"/>
      <c r="K35" s="52"/>
    </row>
    <row r="36" spans="1:11" s="46" customFormat="1" ht="15" customHeight="1">
      <c r="A36" s="22"/>
      <c r="B36" s="29"/>
      <c r="C36" s="24"/>
      <c r="D36" s="29"/>
      <c r="E36" s="37"/>
      <c r="F36" s="25"/>
      <c r="G36" s="31"/>
      <c r="H36" s="25"/>
      <c r="I36" s="30"/>
      <c r="J36" s="54"/>
      <c r="K36" s="52"/>
    </row>
    <row r="37" spans="1:11" s="46" customFormat="1" ht="16.5" customHeight="1">
      <c r="A37" s="22"/>
      <c r="B37" s="29"/>
      <c r="C37" s="24"/>
      <c r="D37" s="29"/>
      <c r="E37" s="37"/>
      <c r="F37" s="25"/>
      <c r="G37" s="31"/>
      <c r="H37" s="25"/>
      <c r="I37" s="30"/>
      <c r="J37" s="54"/>
      <c r="K37" s="52"/>
    </row>
    <row r="38" spans="1:11" s="46" customFormat="1" ht="63" customHeight="1">
      <c r="A38" s="22"/>
      <c r="B38" s="29"/>
      <c r="C38" s="24"/>
      <c r="D38" s="29"/>
      <c r="E38" s="37"/>
      <c r="F38" s="25"/>
      <c r="G38" s="31"/>
      <c r="H38" s="25"/>
      <c r="I38" s="30"/>
      <c r="J38" s="54"/>
      <c r="K38" s="52"/>
    </row>
    <row r="39" spans="1:11" s="46" customFormat="1" ht="68.25" customHeight="1">
      <c r="A39" s="22"/>
      <c r="B39" s="29"/>
      <c r="C39" s="24"/>
      <c r="D39" s="29"/>
      <c r="E39" s="37"/>
      <c r="F39" s="25"/>
      <c r="G39" s="31"/>
      <c r="H39" s="25"/>
      <c r="I39" s="30"/>
      <c r="J39" s="54"/>
      <c r="K39" s="52"/>
    </row>
    <row r="40" spans="1:56" s="5" customFormat="1" ht="12.75">
      <c r="A40" s="22"/>
      <c r="B40" s="29"/>
      <c r="C40" s="24"/>
      <c r="D40" s="25"/>
      <c r="E40" s="39"/>
      <c r="F40" s="25"/>
      <c r="G40" s="34"/>
      <c r="H40" s="25"/>
      <c r="I40" s="3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</row>
    <row r="41" spans="1:11" s="46" customFormat="1" ht="60" customHeight="1">
      <c r="A41" s="38"/>
      <c r="B41" s="102"/>
      <c r="C41" s="24"/>
      <c r="D41" s="29"/>
      <c r="E41" s="37"/>
      <c r="F41" s="25"/>
      <c r="G41" s="31"/>
      <c r="H41" s="25"/>
      <c r="I41" s="30"/>
      <c r="J41" s="54"/>
      <c r="K41" s="52"/>
    </row>
    <row r="42" spans="1:11" s="46" customFormat="1" ht="12.75">
      <c r="A42" s="38"/>
      <c r="B42" s="29"/>
      <c r="C42" s="24"/>
      <c r="D42" s="29"/>
      <c r="E42" s="37"/>
      <c r="F42" s="25"/>
      <c r="G42" s="31"/>
      <c r="H42" s="25"/>
      <c r="I42" s="30"/>
      <c r="J42" s="54"/>
      <c r="K42" s="145"/>
    </row>
    <row r="43" spans="1:11" s="46" customFormat="1" ht="63.75">
      <c r="A43" s="38" t="s">
        <v>53</v>
      </c>
      <c r="B43" s="102" t="s">
        <v>54</v>
      </c>
      <c r="C43" s="24" t="s">
        <v>55</v>
      </c>
      <c r="D43" s="29" t="s">
        <v>56</v>
      </c>
      <c r="E43" s="37" t="s">
        <v>57</v>
      </c>
      <c r="F43" s="25" t="s">
        <v>58</v>
      </c>
      <c r="G43" s="31">
        <v>13</v>
      </c>
      <c r="H43" s="25" t="s">
        <v>59</v>
      </c>
      <c r="I43" s="30">
        <v>40816</v>
      </c>
      <c r="J43" s="54"/>
      <c r="K43" s="57"/>
    </row>
    <row r="44" spans="1:11" s="46" customFormat="1" ht="63.75">
      <c r="A44" s="38" t="s">
        <v>60</v>
      </c>
      <c r="B44" s="102" t="s">
        <v>61</v>
      </c>
      <c r="C44" s="24" t="s">
        <v>55</v>
      </c>
      <c r="D44" s="29" t="s">
        <v>56</v>
      </c>
      <c r="E44" s="37" t="s">
        <v>57</v>
      </c>
      <c r="F44" s="25" t="s">
        <v>58</v>
      </c>
      <c r="G44" s="31">
        <v>13</v>
      </c>
      <c r="H44" s="25" t="s">
        <v>59</v>
      </c>
      <c r="I44" s="30">
        <v>40816</v>
      </c>
      <c r="J44" s="54"/>
      <c r="K44" s="52"/>
    </row>
    <row r="45" spans="1:11" s="46" customFormat="1" ht="76.5">
      <c r="A45" s="38" t="s">
        <v>62</v>
      </c>
      <c r="B45" s="102" t="s">
        <v>63</v>
      </c>
      <c r="C45" s="24" t="s">
        <v>55</v>
      </c>
      <c r="D45" s="29" t="s">
        <v>56</v>
      </c>
      <c r="E45" s="37" t="s">
        <v>57</v>
      </c>
      <c r="F45" s="25" t="s">
        <v>58</v>
      </c>
      <c r="G45" s="31">
        <v>13</v>
      </c>
      <c r="H45" s="25" t="s">
        <v>59</v>
      </c>
      <c r="I45" s="30">
        <v>40816</v>
      </c>
      <c r="J45" s="54"/>
      <c r="K45" s="52"/>
    </row>
    <row r="46" spans="1:11" s="46" customFormat="1" ht="12.75">
      <c r="A46" s="140"/>
      <c r="B46" s="102"/>
      <c r="C46" s="24"/>
      <c r="D46" s="29"/>
      <c r="E46" s="37"/>
      <c r="F46" s="25"/>
      <c r="G46" s="31"/>
      <c r="H46" s="25"/>
      <c r="I46" s="30"/>
      <c r="J46" s="63"/>
      <c r="K46" s="61"/>
    </row>
    <row r="47" spans="1:11" s="46" customFormat="1" ht="13.5" customHeight="1">
      <c r="A47" s="140"/>
      <c r="B47" s="102"/>
      <c r="C47" s="24"/>
      <c r="D47" s="29"/>
      <c r="E47" s="37"/>
      <c r="F47" s="25"/>
      <c r="G47" s="31"/>
      <c r="H47" s="25"/>
      <c r="I47" s="30"/>
      <c r="J47" s="63"/>
      <c r="K47" s="61"/>
    </row>
    <row r="48" spans="1:11" s="46" customFormat="1" ht="12.75" customHeight="1">
      <c r="A48" s="140"/>
      <c r="B48" s="102"/>
      <c r="C48" s="24"/>
      <c r="D48" s="29"/>
      <c r="E48" s="37"/>
      <c r="F48" s="25"/>
      <c r="G48" s="31"/>
      <c r="H48" s="25"/>
      <c r="I48" s="30"/>
      <c r="J48" s="63"/>
      <c r="K48" s="61"/>
    </row>
    <row r="49" spans="1:11" s="46" customFormat="1" ht="106.5" customHeight="1">
      <c r="A49" s="22" t="s">
        <v>64</v>
      </c>
      <c r="B49" s="102" t="s">
        <v>65</v>
      </c>
      <c r="C49" s="24" t="s">
        <v>66</v>
      </c>
      <c r="D49" s="25" t="s">
        <v>67</v>
      </c>
      <c r="E49" s="39" t="s">
        <v>68</v>
      </c>
      <c r="F49" s="25" t="s">
        <v>58</v>
      </c>
      <c r="G49" s="34">
        <v>200</v>
      </c>
      <c r="H49" s="27" t="s">
        <v>69</v>
      </c>
      <c r="I49" s="30" t="s">
        <v>70</v>
      </c>
      <c r="J49" s="63"/>
      <c r="K49" s="61"/>
    </row>
    <row r="50" spans="1:11" s="46" customFormat="1" ht="66" customHeight="1">
      <c r="A50" s="22" t="s">
        <v>71</v>
      </c>
      <c r="B50" s="102" t="s">
        <v>72</v>
      </c>
      <c r="C50" s="24" t="s">
        <v>55</v>
      </c>
      <c r="D50" s="29" t="s">
        <v>73</v>
      </c>
      <c r="E50" s="37" t="s">
        <v>57</v>
      </c>
      <c r="F50" s="25" t="s">
        <v>58</v>
      </c>
      <c r="G50" s="31">
        <v>50</v>
      </c>
      <c r="H50" s="25" t="s">
        <v>74</v>
      </c>
      <c r="I50" s="30">
        <v>40816</v>
      </c>
      <c r="J50" s="63"/>
      <c r="K50" s="61"/>
    </row>
    <row r="51" spans="1:11" s="46" customFormat="1" ht="60.75" customHeight="1">
      <c r="A51" s="22" t="s">
        <v>75</v>
      </c>
      <c r="B51" s="102" t="s">
        <v>76</v>
      </c>
      <c r="C51" s="24" t="s">
        <v>55</v>
      </c>
      <c r="D51" s="29" t="s">
        <v>77</v>
      </c>
      <c r="E51" s="37" t="s">
        <v>57</v>
      </c>
      <c r="F51" s="25" t="s">
        <v>58</v>
      </c>
      <c r="G51" s="31">
        <v>130</v>
      </c>
      <c r="H51" s="25" t="s">
        <v>74</v>
      </c>
      <c r="I51" s="30">
        <v>40816</v>
      </c>
      <c r="J51" s="63"/>
      <c r="K51" s="61"/>
    </row>
    <row r="52" spans="1:11" s="46" customFormat="1" ht="112.5" customHeight="1">
      <c r="A52" s="22" t="s">
        <v>78</v>
      </c>
      <c r="B52" s="102" t="s">
        <v>79</v>
      </c>
      <c r="C52" s="24" t="s">
        <v>55</v>
      </c>
      <c r="D52" s="29" t="s">
        <v>80</v>
      </c>
      <c r="E52" s="37" t="s">
        <v>57</v>
      </c>
      <c r="F52" s="25" t="s">
        <v>58</v>
      </c>
      <c r="G52" s="31">
        <v>15</v>
      </c>
      <c r="H52" s="25" t="s">
        <v>81</v>
      </c>
      <c r="I52" s="30">
        <v>40908</v>
      </c>
      <c r="J52" s="63"/>
      <c r="K52" s="61"/>
    </row>
    <row r="53" spans="1:11" s="46" customFormat="1" ht="66" customHeight="1">
      <c r="A53" s="22" t="s">
        <v>82</v>
      </c>
      <c r="B53" s="102" t="s">
        <v>83</v>
      </c>
      <c r="C53" s="24" t="s">
        <v>84</v>
      </c>
      <c r="D53" s="29" t="s">
        <v>85</v>
      </c>
      <c r="E53" s="37"/>
      <c r="F53" s="25" t="s">
        <v>58</v>
      </c>
      <c r="G53" s="31">
        <v>450</v>
      </c>
      <c r="H53" s="25" t="s">
        <v>86</v>
      </c>
      <c r="I53" s="30">
        <v>40908</v>
      </c>
      <c r="J53" s="63"/>
      <c r="K53" s="61"/>
    </row>
    <row r="54" spans="1:11" s="46" customFormat="1" ht="66" customHeight="1">
      <c r="A54" s="22" t="s">
        <v>82</v>
      </c>
      <c r="B54" s="102" t="s">
        <v>83</v>
      </c>
      <c r="C54" s="24" t="s">
        <v>20</v>
      </c>
      <c r="D54" s="25" t="s">
        <v>87</v>
      </c>
      <c r="E54" s="25" t="s">
        <v>88</v>
      </c>
      <c r="F54" s="25" t="s">
        <v>58</v>
      </c>
      <c r="G54" s="31">
        <v>500</v>
      </c>
      <c r="H54" s="27" t="s">
        <v>89</v>
      </c>
      <c r="I54" s="30">
        <v>40908</v>
      </c>
      <c r="J54" s="63"/>
      <c r="K54" s="61"/>
    </row>
    <row r="55" spans="1:11" s="46" customFormat="1" ht="66" customHeight="1">
      <c r="A55" s="22" t="s">
        <v>82</v>
      </c>
      <c r="B55" s="102" t="s">
        <v>83</v>
      </c>
      <c r="C55" s="24" t="s">
        <v>90</v>
      </c>
      <c r="D55" s="25" t="s">
        <v>87</v>
      </c>
      <c r="E55" s="25" t="s">
        <v>88</v>
      </c>
      <c r="F55" s="25" t="s">
        <v>58</v>
      </c>
      <c r="G55" s="31">
        <v>400</v>
      </c>
      <c r="H55" s="27" t="s">
        <v>89</v>
      </c>
      <c r="I55" s="30">
        <v>40908</v>
      </c>
      <c r="J55" s="63"/>
      <c r="K55" s="61"/>
    </row>
    <row r="56" spans="1:11" s="46" customFormat="1" ht="66" customHeight="1">
      <c r="A56" s="22" t="s">
        <v>82</v>
      </c>
      <c r="B56" s="102" t="s">
        <v>83</v>
      </c>
      <c r="C56" s="24" t="s">
        <v>55</v>
      </c>
      <c r="D56" s="29" t="s">
        <v>91</v>
      </c>
      <c r="E56" s="29" t="s">
        <v>57</v>
      </c>
      <c r="F56" s="25" t="s">
        <v>58</v>
      </c>
      <c r="G56" s="100">
        <v>500</v>
      </c>
      <c r="H56" s="27" t="s">
        <v>89</v>
      </c>
      <c r="I56" s="30">
        <v>40908</v>
      </c>
      <c r="J56" s="63"/>
      <c r="K56" s="61"/>
    </row>
    <row r="57" spans="1:11" s="46" customFormat="1" ht="66" customHeight="1">
      <c r="A57" s="22" t="s">
        <v>82</v>
      </c>
      <c r="B57" s="102" t="s">
        <v>83</v>
      </c>
      <c r="C57" s="24" t="s">
        <v>55</v>
      </c>
      <c r="D57" s="29" t="s">
        <v>85</v>
      </c>
      <c r="E57" s="29" t="s">
        <v>57</v>
      </c>
      <c r="F57" s="25" t="s">
        <v>58</v>
      </c>
      <c r="G57" s="100">
        <v>500</v>
      </c>
      <c r="H57" s="27" t="s">
        <v>89</v>
      </c>
      <c r="I57" s="30">
        <v>40908</v>
      </c>
      <c r="J57" s="63"/>
      <c r="K57" s="61"/>
    </row>
    <row r="58" spans="1:11" s="46" customFormat="1" ht="12" customHeight="1">
      <c r="A58" s="22"/>
      <c r="B58" s="102"/>
      <c r="C58" s="24"/>
      <c r="D58" s="25"/>
      <c r="E58" s="39"/>
      <c r="F58" s="25"/>
      <c r="G58" s="34"/>
      <c r="H58" s="27"/>
      <c r="I58" s="30"/>
      <c r="J58" s="63"/>
      <c r="K58" s="61"/>
    </row>
    <row r="59" spans="1:11" s="46" customFormat="1" ht="48" customHeight="1">
      <c r="A59" s="140"/>
      <c r="B59" s="108" t="s">
        <v>92</v>
      </c>
      <c r="C59" s="29"/>
      <c r="D59" s="29"/>
      <c r="E59" s="37"/>
      <c r="F59" s="29"/>
      <c r="G59" s="101">
        <f>SUM(G4:G58)</f>
        <v>2784</v>
      </c>
      <c r="H59" s="29"/>
      <c r="I59" s="146"/>
      <c r="J59" s="66"/>
      <c r="K59" s="147"/>
    </row>
    <row r="60" spans="1:11" s="36" customFormat="1" ht="12.75">
      <c r="A60" s="22"/>
      <c r="B60" s="6"/>
      <c r="C60" s="29"/>
      <c r="D60" s="29"/>
      <c r="E60" s="37"/>
      <c r="F60" s="29"/>
      <c r="G60" s="146"/>
      <c r="H60" s="29"/>
      <c r="I60" s="148"/>
      <c r="J60" s="66"/>
      <c r="K60" s="149"/>
    </row>
    <row r="61" spans="1:11" s="36" customFormat="1" ht="12.75">
      <c r="A61" s="22"/>
      <c r="B61" s="6"/>
      <c r="C61" s="29"/>
      <c r="D61" s="29"/>
      <c r="E61" s="37"/>
      <c r="F61" s="29"/>
      <c r="G61" s="7"/>
      <c r="H61" s="29"/>
      <c r="I61" s="148"/>
      <c r="J61" s="66"/>
      <c r="K61" s="147"/>
    </row>
  </sheetData>
  <sheetProtection selectLockedCells="1" selectUnlockedCells="1"/>
  <autoFilter ref="A8:K61"/>
  <mergeCells count="3">
    <mergeCell ref="E2:H2"/>
    <mergeCell ref="E3:I4"/>
    <mergeCell ref="B6:I6"/>
  </mergeCells>
  <printOptions/>
  <pageMargins left="0.75" right="0.75" top="1" bottom="1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cp:lastPrinted>2019-12-25T04:00:39Z</cp:lastPrinted>
  <dcterms:created xsi:type="dcterms:W3CDTF">2020-01-28T08:08:43Z</dcterms:created>
  <dcterms:modified xsi:type="dcterms:W3CDTF">2020-01-28T08:09:02Z</dcterms:modified>
  <cp:category/>
  <cp:version/>
  <cp:contentType/>
  <cp:contentStatus/>
</cp:coreProperties>
</file>