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0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2020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2020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D23" i="5"/>
  <c r="D25"/>
  <c r="D26"/>
  <c r="D27"/>
  <c r="D28"/>
  <c r="D29"/>
  <c r="D30"/>
  <c r="D31"/>
  <c r="D32"/>
  <c r="E23"/>
  <c r="E25"/>
  <c r="E26"/>
  <c r="E27"/>
  <c r="E28"/>
  <c r="E17" s="1"/>
  <c r="E29"/>
  <c r="E30"/>
  <c r="E31"/>
  <c r="E32"/>
  <c r="E77"/>
  <c r="D77"/>
  <c r="E88"/>
  <c r="D88"/>
  <c r="E116"/>
  <c r="D116"/>
  <c r="D17" l="1"/>
  <c r="D33" l="1"/>
  <c r="E99" l="1"/>
  <c r="D99"/>
  <c r="E118"/>
  <c r="E19" s="1"/>
  <c r="D118"/>
  <c r="D19" s="1"/>
  <c r="I12" i="4" l="1"/>
  <c r="H12"/>
  <c r="G12"/>
  <c r="E120" i="5" l="1"/>
  <c r="E21" s="1"/>
  <c r="E119"/>
  <c r="E20" s="1"/>
  <c r="E117"/>
  <c r="E18" s="1"/>
  <c r="E115"/>
  <c r="E16" s="1"/>
  <c r="E113"/>
  <c r="E14" s="1"/>
  <c r="E112"/>
  <c r="E13" s="1"/>
  <c r="E111"/>
  <c r="E12" s="1"/>
  <c r="D112"/>
  <c r="D13" s="1"/>
  <c r="D113"/>
  <c r="D14" s="1"/>
  <c r="D115"/>
  <c r="D16" s="1"/>
  <c r="D117"/>
  <c r="D18" s="1"/>
  <c r="D119"/>
  <c r="D20" s="1"/>
  <c r="D120"/>
  <c r="D21" s="1"/>
  <c r="D111"/>
  <c r="D12" s="1"/>
  <c r="E44"/>
  <c r="D44"/>
  <c r="D66"/>
  <c r="E33"/>
  <c r="E110" l="1"/>
  <c r="D110"/>
  <c r="I18" i="4"/>
  <c r="H18"/>
  <c r="G18"/>
  <c r="I11" l="1"/>
  <c r="H11"/>
  <c r="G11"/>
  <c r="E66" i="5" l="1"/>
  <c r="E121" l="1"/>
  <c r="D121"/>
  <c r="E55"/>
  <c r="E22" s="1"/>
  <c r="D55"/>
  <c r="D22" s="1"/>
  <c r="D11" s="1"/>
  <c r="E11" l="1"/>
</calcChain>
</file>

<file path=xl/sharedStrings.xml><?xml version="1.0" encoding="utf-8"?>
<sst xmlns="http://schemas.openxmlformats.org/spreadsheetml/2006/main" count="338" uniqueCount="159">
  <si>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</si>
  <si>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</si>
  <si>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</si>
  <si>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</si>
  <si>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</si>
  <si>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</si>
  <si>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</si>
  <si>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</si>
  <si>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</si>
  <si>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</si>
  <si>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</si>
  <si>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текущий год</t>
  </si>
  <si>
    <t>план</t>
  </si>
  <si>
    <t>фактическое значение на конец года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</si>
  <si>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</si>
  <si>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</si>
  <si>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</si>
  <si>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</si>
  <si>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</si>
  <si>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</si>
  <si>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</si>
  <si>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</si>
  <si>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год, предшествующий отчетному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</si>
  <si>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</si>
  <si>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</si>
  <si>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</si>
  <si>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</si>
  <si>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</si>
  <si>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</si>
  <si>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</si>
  <si>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</si>
  <si>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</si>
  <si>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</si>
  <si>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</si>
  <si>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</si>
  <si>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тыс.экз.</t>
  </si>
  <si>
    <t>Объем книговыдач</t>
  </si>
  <si>
    <t>Участие в краевых культурно- досуговых мероприятиях</t>
  </si>
  <si>
    <t>Количество районных культурно- досуговых мероприятий</t>
  </si>
  <si>
    <t>тыс. руб.</t>
  </si>
  <si>
    <t>02</t>
  </si>
  <si>
    <t>Муниципальная программа "Развитие культуры в Ипатовском городском округе Ставропольского края"</t>
  </si>
  <si>
    <t xml:space="preserve">Доля граждан, вовлеченных в культурно-досуговую деятельность в Ипатовском городском округе Ставропольского края </t>
  </si>
  <si>
    <t>Подпрограмма "Предоставление услуг в сфере культуры на территории Ипатовского городского округа Ставропольского края"</t>
  </si>
  <si>
    <t xml:space="preserve">Задача 1. Создание условий для обеспечения населения Ипатовского городского округа услугами по организации досуга и развития художественного творчества </t>
  </si>
  <si>
    <t>Число культурно- досуговых мероприятий, проводимых на базе культурно- досуговых учреждений Ипатовского городского округа Ставропольского края, в т.ч. платных</t>
  </si>
  <si>
    <t>Число клубных формирований в муниципальных учреждениях культурно- досугового типа, функционирующих  на территории Ипатовского городского округа Ставропольского края</t>
  </si>
  <si>
    <t>Уровень фактической обеспеченности учреждениями культуры населенных пунктов Ипатовского городского округа Ставропольского края от нормативной потребности</t>
  </si>
  <si>
    <t>Уровень фактической обеспеченности библиотеками населенных пунктов Ипатовского городского округа Ставропольского края от нормативной потребности</t>
  </si>
  <si>
    <t>Доля объектов культурного наслендия,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</si>
  <si>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Среднемесячная заработная плата работников муниципальных учреждений</t>
  </si>
  <si>
    <t>Задача 2. Организация библиотечного обслуживания населения, комплектование и обеспечение сохранности библиотечных фондов</t>
  </si>
  <si>
    <t>тыс. экз.</t>
  </si>
  <si>
    <t>Цель Программы- Создание условий для реализации конституционных прав граждан в сфере культуры Ипатовского городского округа Ставропольского края</t>
  </si>
  <si>
    <t>отдел культуры АИГО СК</t>
  </si>
  <si>
    <t>Основное мероприятие "Организация культурного досуга населения"</t>
  </si>
  <si>
    <t>Основное мероприятие "Обеспечение деятельности учреждений (оказание услуг) социально- культурных объединений"</t>
  </si>
  <si>
    <t>Основное мероприятие"Осуществление библиотечного, библиографического и информационного обслуживания населения"</t>
  </si>
  <si>
    <t>Основное мероприятие "Участие в программе поддержки местных инициатив Ставропольского края"</t>
  </si>
  <si>
    <t>Подпрограмма "Обеспечение реализации муниципальной программы "Развитие культуры" в Ипатовском городском округе Ставропольского края и общепрограммные мероприятия"</t>
  </si>
  <si>
    <t>Основное мероприятие "Обеспечение деятельности отдела культуры и молодежной политики Ипатовского городского округа Ставропольского края"</t>
  </si>
  <si>
    <t>Начальник отдела культуры  и молодежной политики администрации Ипатовского городского округа Ставропольского края -Чубова И.В. (далее- отдел культуры АИГО СК)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</si>
  <si>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</si>
  <si>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</si>
  <si>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программа" Развитие культуры в Ипатовском городском округе Ставропольского края"</t>
  </si>
  <si>
    <t>Основное мероприятие "Осуществление библиотечного, библиографического и информационного обслуживания населения"</t>
  </si>
  <si>
    <t>Основное мероприятие "Обеспечение деятельности (оказание услуг) социально- культурных объединений"</t>
  </si>
  <si>
    <t>Подпрограмма "Обеспечение реализации муниципальной программы "Развитие культуры"  в Ипатовском городском округе Ставропольского края"</t>
  </si>
  <si>
    <t>Участие в программе поддержки местных инициатив Ставропольского края</t>
  </si>
  <si>
    <t>Количество экземпляров библиотечного фонда муниципальных библиотек Ипатовского городского округа на 1000 человек населения</t>
  </si>
  <si>
    <t>Цель Программы: Создание условий для реализации конституционных прав граждан в сфере культуры в Ипатовском городском округе Ставропольского края</t>
  </si>
  <si>
    <t>Задача 1. Создание условий для обеспечения населения Ипатовского городского округа услугами по организации досуга и развития художественного творчества</t>
  </si>
  <si>
    <t>Организация культурного досуга населения</t>
  </si>
  <si>
    <t>Контрольное событие 1: «Осуществление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края»</t>
  </si>
  <si>
    <t>Обеспечение деятельности учреждений (оказание услуг) социально-культурных объединений</t>
  </si>
  <si>
    <t xml:space="preserve">Контрольное событие: «Обеспечение расходов по организации и осуществлению деятельности учреждений культуры Ипатовского городского округа Ставропольского края» </t>
  </si>
  <si>
    <t xml:space="preserve">Контрольное событие: «Количество учреждений культуры Ипатовского городского округа Ставропольского края, участвующих  в реализация проекта развития территорий муниципальных образований, основанных на местных инициативах» </t>
  </si>
  <si>
    <t>Осуществление библиотечного, библиографического и информационного обслуживания населения</t>
  </si>
  <si>
    <t xml:space="preserve">Контрольное событие: "Обеспечение расходов по организации и осуществлению деятельности библиотек  Ипатовского городского округа Ставропольского края"
</t>
  </si>
  <si>
    <t>Подпрограмма «Обеспечение реализации муниципальной программы «Развитие культуры» в Ипатовском городском округе Ставропольского края и общепрограммные мероприятия»</t>
  </si>
  <si>
    <t>Контрольное событие 2: «Количество проведенных районных культурно-досуговых  мероприятий; участие в краевых культурно-досуговых мероприятиях; число культурнодосуговых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края»</t>
  </si>
  <si>
    <t>налоговые расходы местного бюджета</t>
  </si>
  <si>
    <t>Участие в программе Комплексное развитие сельских территорий Ставропольского края (в области культуры)</t>
  </si>
  <si>
    <t xml:space="preserve">Контрольное событие: «Количество учреждений культуры Ипатовского городского округа Ставропольского края, в которых выполнены инженерные изыскания, подготовлена проектная документация, проведена государственная экспертиза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местности» </t>
  </si>
  <si>
    <t>Реализация регионального проекта "Культурная среда"</t>
  </si>
  <si>
    <t xml:space="preserve">Контрольное событие: «Количество учреждений культуры, в которых проведен капитальный ремонт» </t>
  </si>
  <si>
    <t>рубль на рубль</t>
  </si>
  <si>
    <t>01.10010    01.10020  01.20990</t>
  </si>
  <si>
    <t>01.11110     01.20310     01.20320</t>
  </si>
  <si>
    <t>(+1)</t>
  </si>
  <si>
    <t>Доля муниципальных  учреждений культуры, задания которых находятся в аварийном состоянии или требуют капитального ремонта, в общем количестве муниципальных учреждений культуры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</si>
  <si>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</si>
  <si>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</si>
  <si>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Расходы за 2020 год ( тыс.рублей)</t>
  </si>
  <si>
    <t>сводная бюджетная роспись, план на 1 января 2020г.</t>
  </si>
  <si>
    <t>сводная бюджетная роспись на 1 января 2021 г.</t>
  </si>
  <si>
    <t xml:space="preserve">налоговые расходы 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</si>
  <si>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</si>
  <si>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</si>
  <si>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</si>
  <si>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</si>
  <si>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06.S7920</t>
  </si>
  <si>
    <t xml:space="preserve">02.11110     02.L2990   02.L5191    02.L6650  </t>
  </si>
  <si>
    <t>03.11110    03.L5193   03.S8540</t>
  </si>
  <si>
    <t>05.G6420   05.S6420</t>
  </si>
  <si>
    <t>Основное мероприятие "Участие в программе Комплексное развитие сельских территорий Ставропольского края (в области культуры)"</t>
  </si>
  <si>
    <t>в т.ч. участнику Программы</t>
  </si>
  <si>
    <t>(+0,8)</t>
  </si>
  <si>
    <t>в т.ч. участнику подпрограммы</t>
  </si>
  <si>
    <t>X</t>
  </si>
  <si>
    <t>31.12.2020/                     31.12.2020</t>
  </si>
  <si>
    <t>31.12.2019/                     31.12.2019</t>
  </si>
  <si>
    <t>Основное мероприятие "Реализация регионального проекта "Цифровая культура"</t>
  </si>
  <si>
    <t>Основное мероприятие "Реализация регионального проекта "Культурная среда"</t>
  </si>
  <si>
    <t>(+13) Отклонение показателя обусловлено незапланированными мероприятиями в рамках федеральных и краевых акций</t>
  </si>
  <si>
    <t>(-6) Невыполнение показателя связано с ограничительными мерами, введенными постановлением Губернатора СК от 26.03.2020г. №119 "О дополнительных мерах по снижению рисков распространения новой коронавирусной инфекции COVID- 19 на территории Ставропольского края"</t>
  </si>
  <si>
    <t>(-3680) Невыполнение показателя связано с ограничительными мерами, введенными постановлением Губернатора СК от 26.03.2020г. №119 "О дополнительных мерах по снижению рисков распространения новой коронавирусной инфекции COVID- 19 на территории Ставропольского края" (мероприятия были переведены в формат онлайн)</t>
  </si>
  <si>
    <t>(+3) Отклонение показателя в сторону увеличения связано с открытием клубных формирований в МКУК "Мало- Барханчакское СКО"</t>
  </si>
  <si>
    <t>(+5,26)</t>
  </si>
  <si>
    <t>Количество проведенных киносеансов и киномероприятий</t>
  </si>
  <si>
    <t>Количество копий кино и видеофильмов, предоставленных в прокат сторонним организациям, осуществляющим показ на территории Ипатовского городского округа</t>
  </si>
  <si>
    <t>Количество востановленных воинских захоронений, расположенных на территории Ипатовского городского округа Ставропольского края</t>
  </si>
  <si>
    <t>Количество установленных мемориальных памятных знаков</t>
  </si>
  <si>
    <t>(+1,69) Отклонение показателя обусловлено достижением среднекраевого уровня заработной платы, в связи с выполнением  указов Президента РФ от 7 мая 2012г. № 597 и от 1 июня 2012г. № 761.</t>
  </si>
  <si>
    <t xml:space="preserve"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</t>
  </si>
  <si>
    <t xml:space="preserve">Доля граждан, вовлеченных в культурно-досуговую деятельность в Ипатовском городском округе Ставропольского края;- 74,4%                                                                                                Среднемесячная заработная плата работников муниципальных учреждений культуры- 25,99 тыс. руб.
</t>
  </si>
  <si>
    <t xml:space="preserve">Доля граждан, вовлеченных в культурно-досуговую деятельность в Ипатовском городском округе Ставропольского края- 74,4%; 
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культуры-13,3%
</t>
  </si>
  <si>
    <t>(-1,8) Показатель положительный</t>
  </si>
  <si>
    <t>Доля граждан, вовлеченных в культурно-досуговую деятельность в Ипатовском городском округе Ставропольского края- 74,4%; 
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культуры-13,3%;                                                          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- руб.</t>
  </si>
  <si>
    <t xml:space="preserve">Доля граждан, вовлеченных в культурно-досуговую деятельность в Ипатовском городском округе Ставропольского края- 74,4%; 
Среднемесячная заработная плата работников муниципальных учреждений- 25,99 тыс. руб.;                                                           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- руб.                                       </t>
  </si>
  <si>
    <t xml:space="preserve">Доля граждан, вовлеченных в культурно-досуговую деятельность в Ипатовском городском округе Ставропольского края- 74,4%; 
Количество экземпляров библиотечного фонда муниципальных библиотек Ипатовского городского округа на 1000 человек населения- 9,4 тыс. экз; 
Объем книговыдач-423,05 тыс. экз.
</t>
  </si>
  <si>
    <t>В рамках выполнения контрольного события 1 на обеспечение деятельности МКУК "Культурно- досуговый центр" Ипатовского района Ставропольского края  направлены средства в сумме 4473,17 тыс. руб. (100 % к плану). Результатов контрольного события 2 явилось принятие участия в 33 районных и 1 краевом культурно- досуговых мероприятиях. На территории Ипатовского округа осуществляют деятельность 305 клубных формирования.</t>
  </si>
  <si>
    <t>Кассовое исполнение контрольного события составило 99,13 % (105 312,86 тыс. руб.). Денежные средства направлены на обеспечение расходов по организации и осуществлению деятельности учреждений культуры Ипатовского городского округа Ставропольского края.</t>
  </si>
  <si>
    <t>В целях выполнения контрольного события на  обеспечение расходов по организации и осуществлению деятельности библиотек  Ипатовского городского округа Ставропольского края было освоено 11 139,08 тыс. руб. (98,92% к плану)</t>
  </si>
  <si>
    <t>(-193,65)Невыполнение показателя связано с ограничительными мерами, введенными постановлением Губернатора СК от 26.03.2020г. №119 "О дополнительных мерах по снижению рисков распространения новой коронавирусной инфекции COVID- 19 на территории Ставропольского края"</t>
  </si>
  <si>
    <t>В отчетном году мероприятия в рамках реализации национального проекта "Культурная среда" не реализовывались по причинетого что министерство культуры Ставропольского края не включило поданые заявки в 2020г. в проект</t>
  </si>
  <si>
    <t>(-1200)Невыполнение показателя связано с ограничительными мерами, введенными постановлением Губернатора СК от 26.03.2020г. №119 "О дополнительных мерах по снижению рисков распространения новой коронавирусной инфекции COVID- 19 на территории Ставропольского края"</t>
  </si>
  <si>
    <t>(-75)Невыполнение показателя связано с ограничительными мерами, введенными постановлением Губернатора СК от 26.03.2020г. №119 "О дополнительных мерах по снижению рисков распространения новой коронавирусной инфекции COVID- 19 на территории Ставропольского края"</t>
  </si>
  <si>
    <t>(-1) невыполнение показателя обусловлено отсутствием необходимости</t>
  </si>
  <si>
    <t>Доля граждан, вовлеченных в культурно-досуговую деятельность в Ипатовском городском округе Ставропольского края-74,4%; 
- количество районных культурно - досуговых мероприятий-33;
- участие в краевых культурно-досуговых мероприятиях-1;
- число культурно-досуговых мероприятий, проводимых на базе культурно– досуговых учреждений Ипатовского городского округа Ставропольского края, в т.ч. платных-3 441;
-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края- 305;
- уровень фактической обеспеченности учреждениями культуры населенных пунктов  Ипатовского городского округа от нормативной потребности-100,0%;
- уровень фактической обеспеченности библиотеками населенных пунктов Ипатовского городского округа от нормативной потребности -85,7%;
- 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собственности- 38,46%;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 количество проведенных киносеансов и киномероприятий- 910,0 ед;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количество копий кино и видеофильмов, предоставленных в прокат сторонним организациям, осуществляющим показ на территории Ипатовского городского округа-25 ед;                                                                                                                                                                            - количество востановленных воинских захоронений, расположенных на территории Ипатовского городского округа Ставропольского края- 4ед.;                                                                                                                                                                                                                                           - количество установленных мемориальных памятных знаков- 0 ед.</t>
  </si>
  <si>
    <t>В 2020 году 2 учреждения культуры Ипатовского городского округа Ставропольског края (МБУК "Ипатовская ЦКС", МКУ "Золоторевское СКО") приняли участие в реализации 2 проектов разития территорий, основаных на местных инициативах</t>
  </si>
  <si>
    <t>в рамках выполнения контрольного события в 2020 году утверждена документация на выполнение инженерных изысканий, подготовлена проектная документация, проведена государственная экспертиза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местности» в 6 учреждениях культуры:                                                                                                                                                                                                                                                                                                                                                        МКУ «Винодельненский Дом культуры» п.Винодельненский
МКУ «Добровольненский Дом культуры» с.Добровольное
МКУК «Большевистское СКО» п.Большевик
МКУК «Красочное СКО» п.Красочный
МКУК «Мало- Барханчакское СКО» а. Малый Барханчак
МКУК «Советскорунное СКО» п.Советское Руно
.</t>
  </si>
  <si>
    <t xml:space="preserve"> о степени выполнения основных мероприятий подпрограмм, мероприятий и контрольных событий муниципальной Программы "Развитие культуры в Ипатовском городском округе Ставропольского края"</t>
  </si>
  <si>
    <t>1.4.</t>
  </si>
  <si>
    <t>1.5.</t>
  </si>
  <si>
    <t xml:space="preserve">о достижении значений индикаторов достижения целей  муниципальной Программы "Развитие культуры в Ипатовском городском округе Ставропольского края" и показателей решения задач подпрограмм 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</si>
  <si>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</si>
  <si>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</si>
  <si>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</si>
  <si>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</si>
  <si>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</si>
  <si>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</si>
  <si>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</si>
  <si>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</si>
  <si>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</si>
  <si>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</si>
  <si>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</si>
  <si>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муниципальной программы "Развитие культуры в Ипатовском городском округе Ставропольского края"</t>
  </si>
  <si>
    <t>об использовании средств местного бюджета на реализацию муниципальной программы "Развитие культуры в Ипатовском городском округе Ставропольского края"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</si>
</sst>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6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164" fontId="2" fillId="0" borderId="0" xfId="0" applyNumberFormat="1" applyFont="1" applyFill="1"/>
    <xf numFmtId="49" fontId="5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2" fontId="14" fillId="0" borderId="8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top"/>
    </xf>
    <xf numFmtId="2" fontId="12" fillId="0" borderId="3" xfId="0" applyNumberFormat="1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2" fillId="0" borderId="4" xfId="0" applyNumberFormat="1" applyFont="1" applyFill="1" applyBorder="1" applyAlignment="1">
      <alignment horizontal="left" vertical="top" wrapText="1"/>
    </xf>
    <xf numFmtId="0" fontId="18" fillId="0" borderId="5" xfId="0" applyNumberFormat="1" applyFont="1" applyBorder="1" applyAlignment="1">
      <alignment horizontal="left" vertical="top" wrapText="1"/>
    </xf>
    <xf numFmtId="0" fontId="18" fillId="0" borderId="2" xfId="0" applyNumberFormat="1" applyFont="1" applyBorder="1" applyAlignment="1">
      <alignment horizontal="left" vertical="top" wrapText="1"/>
    </xf>
    <xf numFmtId="0" fontId="15" fillId="0" borderId="10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9"/>
  <sheetViews>
    <sheetView tabSelected="1" showWhiteSpace="0" view="pageLayout" topLeftCell="A11" zoomScale="76" zoomScaleNormal="82" zoomScaleSheetLayoutView="82" zoomScalePageLayoutView="76" workbookViewId="0">
      <selection activeCell="B31" sqref="B31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4" spans="1:9" ht="18.75">
      <c r="A4" s="11"/>
      <c r="B4" s="11"/>
      <c r="C4" s="12" t="s">
        <v>16</v>
      </c>
      <c r="D4" s="11"/>
      <c r="E4" s="11"/>
      <c r="F4" s="11"/>
      <c r="G4" s="11"/>
      <c r="H4" s="11"/>
      <c r="I4" s="11"/>
    </row>
    <row r="5" spans="1:9">
      <c r="A5" s="11"/>
      <c r="B5" s="11"/>
      <c r="C5" s="11"/>
      <c r="D5" s="11"/>
      <c r="E5" s="11"/>
      <c r="F5" s="11"/>
      <c r="G5" s="11"/>
      <c r="H5" s="11"/>
      <c r="I5" s="11"/>
    </row>
    <row r="6" spans="1:9" ht="21" customHeight="1">
      <c r="A6" s="108" t="s">
        <v>158</v>
      </c>
      <c r="B6" s="108"/>
      <c r="C6" s="108"/>
      <c r="D6" s="108"/>
      <c r="E6" s="108"/>
      <c r="F6" s="108"/>
      <c r="G6" s="108"/>
      <c r="H6" s="109"/>
      <c r="I6" s="109"/>
    </row>
    <row r="7" spans="1:9">
      <c r="A7" s="13"/>
      <c r="B7" s="13"/>
      <c r="C7" s="13"/>
      <c r="D7" s="13"/>
      <c r="E7" s="13"/>
      <c r="F7" s="13"/>
      <c r="G7" s="13"/>
      <c r="H7" s="13"/>
      <c r="I7" s="13" t="s">
        <v>4</v>
      </c>
    </row>
    <row r="8" spans="1:9">
      <c r="A8" s="105" t="s">
        <v>7</v>
      </c>
      <c r="B8" s="107" t="s">
        <v>91</v>
      </c>
      <c r="C8" s="107" t="s">
        <v>92</v>
      </c>
      <c r="D8" s="31" t="s">
        <v>18</v>
      </c>
      <c r="E8" s="31"/>
      <c r="F8" s="31"/>
      <c r="G8" s="110" t="s">
        <v>93</v>
      </c>
      <c r="H8" s="111"/>
      <c r="I8" s="112"/>
    </row>
    <row r="9" spans="1:9" s="2" customFormat="1" ht="51">
      <c r="A9" s="106"/>
      <c r="B9" s="106"/>
      <c r="C9" s="106"/>
      <c r="D9" s="47" t="s">
        <v>17</v>
      </c>
      <c r="E9" s="47" t="s">
        <v>8</v>
      </c>
      <c r="F9" s="24" t="s">
        <v>9</v>
      </c>
      <c r="G9" s="47" t="s">
        <v>94</v>
      </c>
      <c r="H9" s="47" t="s">
        <v>95</v>
      </c>
      <c r="I9" s="47" t="s">
        <v>10</v>
      </c>
    </row>
    <row r="10" spans="1:9" s="3" customFormat="1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</row>
    <row r="11" spans="1:9" ht="54.75" customHeight="1">
      <c r="A11" s="52"/>
      <c r="B11" s="53" t="s">
        <v>41</v>
      </c>
      <c r="C11" s="53" t="s">
        <v>61</v>
      </c>
      <c r="D11" s="54" t="s">
        <v>40</v>
      </c>
      <c r="E11" s="32"/>
      <c r="F11" s="32"/>
      <c r="G11" s="56">
        <f>G12+G18</f>
        <v>122609.01000000001</v>
      </c>
      <c r="H11" s="56">
        <f>H12+H18</f>
        <v>123863.18999999999</v>
      </c>
      <c r="I11" s="56">
        <f>I12+I18</f>
        <v>123026.89999999998</v>
      </c>
    </row>
    <row r="12" spans="1:9" ht="27" customHeight="1">
      <c r="A12" s="57" t="s">
        <v>0</v>
      </c>
      <c r="B12" s="40" t="s">
        <v>43</v>
      </c>
      <c r="C12" s="49" t="s">
        <v>54</v>
      </c>
      <c r="D12" s="55" t="s">
        <v>40</v>
      </c>
      <c r="E12" s="57">
        <v>1</v>
      </c>
      <c r="F12" s="33"/>
      <c r="G12" s="60">
        <f>G13+G14+G15+G16+G17</f>
        <v>117262.66</v>
      </c>
      <c r="H12" s="60">
        <f>H13+H14+H15+H16+H17</f>
        <v>118395.44999999998</v>
      </c>
      <c r="I12" s="60">
        <f>I13+I14+I15+I16+I17</f>
        <v>117563.34999999998</v>
      </c>
    </row>
    <row r="13" spans="1:9" ht="40.5" customHeight="1">
      <c r="A13" s="103" t="s">
        <v>1</v>
      </c>
      <c r="B13" s="21" t="s">
        <v>55</v>
      </c>
      <c r="C13" s="24" t="s">
        <v>54</v>
      </c>
      <c r="D13" s="55" t="s">
        <v>40</v>
      </c>
      <c r="E13" s="48">
        <v>1</v>
      </c>
      <c r="F13" s="48" t="s">
        <v>88</v>
      </c>
      <c r="G13" s="58">
        <v>4173.17</v>
      </c>
      <c r="H13" s="58">
        <v>4473.17</v>
      </c>
      <c r="I13" s="58">
        <v>4473.17</v>
      </c>
    </row>
    <row r="14" spans="1:9" ht="51" customHeight="1">
      <c r="A14" s="103" t="s">
        <v>2</v>
      </c>
      <c r="B14" s="21" t="s">
        <v>56</v>
      </c>
      <c r="C14" s="24" t="s">
        <v>54</v>
      </c>
      <c r="D14" s="55" t="s">
        <v>40</v>
      </c>
      <c r="E14" s="48">
        <v>1</v>
      </c>
      <c r="F14" s="48" t="s">
        <v>102</v>
      </c>
      <c r="G14" s="58">
        <v>98431.52</v>
      </c>
      <c r="H14" s="58">
        <v>99235.04</v>
      </c>
      <c r="I14" s="58">
        <v>98524.23</v>
      </c>
    </row>
    <row r="15" spans="1:9" ht="40.5" customHeight="1">
      <c r="A15" s="103" t="s">
        <v>26</v>
      </c>
      <c r="B15" s="21" t="s">
        <v>57</v>
      </c>
      <c r="C15" s="24" t="s">
        <v>54</v>
      </c>
      <c r="D15" s="55" t="s">
        <v>40</v>
      </c>
      <c r="E15" s="48">
        <v>1</v>
      </c>
      <c r="F15" s="48" t="s">
        <v>103</v>
      </c>
      <c r="G15" s="58">
        <v>11153.3</v>
      </c>
      <c r="H15" s="58">
        <v>11153.3</v>
      </c>
      <c r="I15" s="58">
        <v>11032.01</v>
      </c>
    </row>
    <row r="16" spans="1:9" ht="42.75" customHeight="1">
      <c r="A16" s="103" t="s">
        <v>143</v>
      </c>
      <c r="B16" s="21" t="s">
        <v>58</v>
      </c>
      <c r="C16" s="24" t="s">
        <v>54</v>
      </c>
      <c r="D16" s="55" t="s">
        <v>40</v>
      </c>
      <c r="E16" s="48">
        <v>1</v>
      </c>
      <c r="F16" s="50" t="s">
        <v>104</v>
      </c>
      <c r="G16" s="58">
        <v>3504.67</v>
      </c>
      <c r="H16" s="58">
        <v>3305.76</v>
      </c>
      <c r="I16" s="58">
        <v>3305.76</v>
      </c>
    </row>
    <row r="17" spans="1:9" ht="30.75" customHeight="1">
      <c r="A17" s="103" t="s">
        <v>144</v>
      </c>
      <c r="B17" s="21" t="s">
        <v>105</v>
      </c>
      <c r="C17" s="24" t="s">
        <v>54</v>
      </c>
      <c r="D17" s="55" t="s">
        <v>40</v>
      </c>
      <c r="E17" s="50">
        <v>1</v>
      </c>
      <c r="F17" s="50" t="s">
        <v>101</v>
      </c>
      <c r="G17" s="58">
        <v>0</v>
      </c>
      <c r="H17" s="58">
        <v>228.18</v>
      </c>
      <c r="I17" s="58">
        <v>228.18</v>
      </c>
    </row>
    <row r="18" spans="1:9" ht="39.75" customHeight="1">
      <c r="A18" s="57" t="s">
        <v>27</v>
      </c>
      <c r="B18" s="40" t="s">
        <v>59</v>
      </c>
      <c r="C18" s="51" t="s">
        <v>54</v>
      </c>
      <c r="D18" s="55" t="s">
        <v>40</v>
      </c>
      <c r="E18" s="57">
        <v>2</v>
      </c>
      <c r="F18" s="33"/>
      <c r="G18" s="60">
        <f>G19</f>
        <v>5346.35</v>
      </c>
      <c r="H18" s="60">
        <f>H19</f>
        <v>5467.74</v>
      </c>
      <c r="I18" s="60">
        <f>I19</f>
        <v>5463.55</v>
      </c>
    </row>
    <row r="19" spans="1:9" ht="40.5" customHeight="1">
      <c r="A19" s="103" t="s">
        <v>34</v>
      </c>
      <c r="B19" s="21" t="s">
        <v>60</v>
      </c>
      <c r="C19" s="24" t="s">
        <v>54</v>
      </c>
      <c r="D19" s="55" t="s">
        <v>40</v>
      </c>
      <c r="E19" s="50">
        <v>2</v>
      </c>
      <c r="F19" s="50" t="s">
        <v>87</v>
      </c>
      <c r="G19" s="58">
        <v>5346.35</v>
      </c>
      <c r="H19" s="58">
        <v>5467.74</v>
      </c>
      <c r="I19" s="58">
        <v>5463.55</v>
      </c>
    </row>
  </sheetData>
  <mergeCells count="5">
    <mergeCell ref="A8:A9"/>
    <mergeCell ref="B8:B9"/>
    <mergeCell ref="C8:C9"/>
    <mergeCell ref="A6:I6"/>
    <mergeCell ref="G8:I8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1"/>
  <sheetViews>
    <sheetView showWhiteSpace="0" zoomScale="87" zoomScaleNormal="87" zoomScalePageLayoutView="75" workbookViewId="0">
      <selection activeCell="C27" sqref="C27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7">
      <c r="A1" s="7"/>
      <c r="B1" s="7"/>
      <c r="C1" s="7"/>
      <c r="D1" s="85"/>
      <c r="E1" s="7"/>
    </row>
    <row r="2" spans="1:7">
      <c r="A2" s="7"/>
      <c r="B2" s="7"/>
      <c r="C2" s="7"/>
      <c r="D2" s="86"/>
      <c r="E2" s="7"/>
    </row>
    <row r="3" spans="1:7">
      <c r="A3" s="7"/>
      <c r="B3" s="7"/>
      <c r="C3" s="7"/>
      <c r="D3" s="7"/>
      <c r="E3" s="7"/>
    </row>
    <row r="4" spans="1:7">
      <c r="A4" s="7"/>
      <c r="B4" s="121" t="s">
        <v>63</v>
      </c>
      <c r="C4" s="121"/>
      <c r="D4" s="11"/>
      <c r="E4" s="11"/>
    </row>
    <row r="5" spans="1:7">
      <c r="A5" s="7"/>
      <c r="B5" s="121" t="s">
        <v>62</v>
      </c>
      <c r="C5" s="121"/>
      <c r="D5" s="121"/>
      <c r="E5" s="121"/>
    </row>
    <row r="6" spans="1:7">
      <c r="A6" s="7"/>
      <c r="B6" s="121" t="s">
        <v>157</v>
      </c>
      <c r="C6" s="109"/>
      <c r="D6" s="7"/>
      <c r="E6" s="7"/>
    </row>
    <row r="7" spans="1:7">
      <c r="A7" s="7"/>
      <c r="B7" s="42"/>
      <c r="C7" s="41"/>
      <c r="D7" s="7"/>
      <c r="E7" s="7"/>
    </row>
    <row r="8" spans="1:7">
      <c r="A8" s="13"/>
      <c r="B8" s="13"/>
      <c r="C8" s="13"/>
      <c r="D8" s="13"/>
      <c r="E8" s="13" t="s">
        <v>4</v>
      </c>
    </row>
    <row r="9" spans="1:7">
      <c r="A9" s="15" t="s">
        <v>7</v>
      </c>
      <c r="B9" s="15" t="s">
        <v>19</v>
      </c>
      <c r="C9" s="15" t="s">
        <v>3</v>
      </c>
      <c r="D9" s="35" t="s">
        <v>96</v>
      </c>
      <c r="E9" s="19" t="s">
        <v>10</v>
      </c>
    </row>
    <row r="10" spans="1:7">
      <c r="A10" s="36">
        <v>1</v>
      </c>
      <c r="B10" s="36">
        <v>2</v>
      </c>
      <c r="C10" s="15">
        <v>3</v>
      </c>
      <c r="D10" s="37">
        <v>4</v>
      </c>
      <c r="E10" s="38">
        <v>5</v>
      </c>
    </row>
    <row r="11" spans="1:7" ht="15.75" customHeight="1">
      <c r="A11" s="115"/>
      <c r="B11" s="118" t="s">
        <v>64</v>
      </c>
      <c r="C11" s="70" t="s">
        <v>25</v>
      </c>
      <c r="D11" s="71">
        <f>D22+D110</f>
        <v>140863.49999999997</v>
      </c>
      <c r="E11" s="71">
        <f>E22+E110</f>
        <v>138676.59</v>
      </c>
      <c r="F11" s="20"/>
      <c r="G11" s="20"/>
    </row>
    <row r="12" spans="1:7">
      <c r="A12" s="116"/>
      <c r="B12" s="119"/>
      <c r="C12" s="70" t="s">
        <v>5</v>
      </c>
      <c r="D12" s="71">
        <f t="shared" ref="D12:E21" si="0">D23+D111</f>
        <v>123863.18999999999</v>
      </c>
      <c r="E12" s="71">
        <f t="shared" si="0"/>
        <v>123026.88999999998</v>
      </c>
    </row>
    <row r="13" spans="1:7">
      <c r="A13" s="116"/>
      <c r="B13" s="119"/>
      <c r="C13" s="70" t="s">
        <v>32</v>
      </c>
      <c r="D13" s="71">
        <f t="shared" si="0"/>
        <v>0</v>
      </c>
      <c r="E13" s="71">
        <f t="shared" si="0"/>
        <v>0</v>
      </c>
      <c r="F13" s="20"/>
    </row>
    <row r="14" spans="1:7">
      <c r="A14" s="116"/>
      <c r="B14" s="119"/>
      <c r="C14" s="70" t="s">
        <v>6</v>
      </c>
      <c r="D14" s="71">
        <f t="shared" si="0"/>
        <v>14300.309999999998</v>
      </c>
      <c r="E14" s="71">
        <f t="shared" si="0"/>
        <v>14073.949999999997</v>
      </c>
      <c r="F14" s="44"/>
    </row>
    <row r="15" spans="1:7">
      <c r="A15" s="116"/>
      <c r="B15" s="119"/>
      <c r="C15" s="70" t="s">
        <v>29</v>
      </c>
      <c r="D15" s="71"/>
      <c r="E15" s="71"/>
    </row>
    <row r="16" spans="1:7">
      <c r="A16" s="116"/>
      <c r="B16" s="119"/>
      <c r="C16" s="70" t="s">
        <v>30</v>
      </c>
      <c r="D16" s="71">
        <f t="shared" si="0"/>
        <v>138163.49999999997</v>
      </c>
      <c r="E16" s="71">
        <f t="shared" si="0"/>
        <v>137100.84</v>
      </c>
    </row>
    <row r="17" spans="1:6">
      <c r="A17" s="116"/>
      <c r="B17" s="119"/>
      <c r="C17" s="70" t="s">
        <v>106</v>
      </c>
      <c r="D17" s="71">
        <f t="shared" si="0"/>
        <v>1174.46</v>
      </c>
      <c r="E17" s="71">
        <f t="shared" si="0"/>
        <v>1174.46</v>
      </c>
    </row>
    <row r="18" spans="1:6">
      <c r="A18" s="116"/>
      <c r="B18" s="119"/>
      <c r="C18" s="70" t="s">
        <v>31</v>
      </c>
      <c r="D18" s="71">
        <f t="shared" si="0"/>
        <v>0</v>
      </c>
      <c r="E18" s="71">
        <f t="shared" si="0"/>
        <v>0</v>
      </c>
    </row>
    <row r="19" spans="1:6">
      <c r="A19" s="116"/>
      <c r="B19" s="119"/>
      <c r="C19" s="70" t="s">
        <v>106</v>
      </c>
      <c r="D19" s="71">
        <f t="shared" si="0"/>
        <v>0</v>
      </c>
      <c r="E19" s="71">
        <f t="shared" si="0"/>
        <v>0</v>
      </c>
    </row>
    <row r="20" spans="1:6">
      <c r="A20" s="116"/>
      <c r="B20" s="119"/>
      <c r="C20" s="70" t="s">
        <v>33</v>
      </c>
      <c r="D20" s="71">
        <f t="shared" si="0"/>
        <v>2700</v>
      </c>
      <c r="E20" s="71">
        <f t="shared" si="0"/>
        <v>1575.75</v>
      </c>
    </row>
    <row r="21" spans="1:6" ht="15" customHeight="1">
      <c r="A21" s="117"/>
      <c r="B21" s="120"/>
      <c r="C21" s="70" t="s">
        <v>81</v>
      </c>
      <c r="D21" s="71">
        <f t="shared" si="0"/>
        <v>0</v>
      </c>
      <c r="E21" s="71">
        <f t="shared" si="0"/>
        <v>0</v>
      </c>
    </row>
    <row r="22" spans="1:6">
      <c r="A22" s="122" t="s">
        <v>0</v>
      </c>
      <c r="B22" s="122" t="s">
        <v>43</v>
      </c>
      <c r="C22" s="69" t="s">
        <v>25</v>
      </c>
      <c r="D22" s="87">
        <f>D33+D44+D55+D66+D77+D88+D99</f>
        <v>135395.75999999998</v>
      </c>
      <c r="E22" s="87">
        <f>E33+E44+E55+E66+E77+E88+E99</f>
        <v>133213.04</v>
      </c>
      <c r="F22" s="20"/>
    </row>
    <row r="23" spans="1:6">
      <c r="A23" s="113"/>
      <c r="B23" s="113"/>
      <c r="C23" s="69" t="s">
        <v>5</v>
      </c>
      <c r="D23" s="87">
        <f t="shared" ref="D23:E23" si="1">D34+D45+D56+D67+D78+D89+D100</f>
        <v>118395.44999999998</v>
      </c>
      <c r="E23" s="87">
        <f t="shared" si="1"/>
        <v>117563.33999999998</v>
      </c>
    </row>
    <row r="24" spans="1:6">
      <c r="A24" s="113"/>
      <c r="B24" s="113"/>
      <c r="C24" s="69" t="s">
        <v>32</v>
      </c>
      <c r="D24" s="87"/>
      <c r="E24" s="87"/>
    </row>
    <row r="25" spans="1:6">
      <c r="A25" s="113"/>
      <c r="B25" s="113"/>
      <c r="C25" s="69" t="s">
        <v>6</v>
      </c>
      <c r="D25" s="87">
        <f t="shared" ref="D25:E25" si="2">D36+D47+D58+D69+D80+D91+D102</f>
        <v>14300.309999999998</v>
      </c>
      <c r="E25" s="87">
        <f t="shared" si="2"/>
        <v>14073.949999999997</v>
      </c>
    </row>
    <row r="26" spans="1:6">
      <c r="A26" s="113"/>
      <c r="B26" s="113"/>
      <c r="C26" s="69" t="s">
        <v>29</v>
      </c>
      <c r="D26" s="87">
        <f t="shared" ref="D26:E26" si="3">D37+D48+D59+D70+D81+D92+D103</f>
        <v>0</v>
      </c>
      <c r="E26" s="87">
        <f t="shared" si="3"/>
        <v>0</v>
      </c>
    </row>
    <row r="27" spans="1:6">
      <c r="A27" s="113"/>
      <c r="B27" s="113"/>
      <c r="C27" s="69" t="s">
        <v>30</v>
      </c>
      <c r="D27" s="87">
        <f t="shared" ref="D27:E27" si="4">D38+D49+D60+D71+D82+D93+D104</f>
        <v>132695.75999999998</v>
      </c>
      <c r="E27" s="87">
        <f t="shared" si="4"/>
        <v>131637.29</v>
      </c>
      <c r="F27" s="20"/>
    </row>
    <row r="28" spans="1:6">
      <c r="A28" s="113"/>
      <c r="B28" s="113"/>
      <c r="C28" s="69" t="s">
        <v>108</v>
      </c>
      <c r="D28" s="87">
        <f t="shared" ref="D28:E28" si="5">D39+D50+D61+D72+D83+D94+D105</f>
        <v>1174.46</v>
      </c>
      <c r="E28" s="87">
        <f t="shared" si="5"/>
        <v>1174.46</v>
      </c>
      <c r="F28" s="20"/>
    </row>
    <row r="29" spans="1:6">
      <c r="A29" s="113"/>
      <c r="B29" s="113"/>
      <c r="C29" s="69" t="s">
        <v>31</v>
      </c>
      <c r="D29" s="87">
        <f t="shared" ref="D29:E29" si="6">D40+D51+D62+D73+D84+D95+D106</f>
        <v>0</v>
      </c>
      <c r="E29" s="87">
        <f t="shared" si="6"/>
        <v>0</v>
      </c>
    </row>
    <row r="30" spans="1:6">
      <c r="A30" s="113"/>
      <c r="B30" s="113"/>
      <c r="C30" s="69" t="s">
        <v>108</v>
      </c>
      <c r="D30" s="87">
        <f t="shared" ref="D30:E30" si="7">D41+D52+D63+D74+D85+D96+D107</f>
        <v>0</v>
      </c>
      <c r="E30" s="87">
        <f t="shared" si="7"/>
        <v>0</v>
      </c>
    </row>
    <row r="31" spans="1:6">
      <c r="A31" s="113"/>
      <c r="B31" s="113"/>
      <c r="C31" s="69" t="s">
        <v>33</v>
      </c>
      <c r="D31" s="87">
        <f t="shared" ref="D31:E31" si="8">D42+D53+D64+D75+D86+D97+D108</f>
        <v>2700</v>
      </c>
      <c r="E31" s="87">
        <f t="shared" si="8"/>
        <v>1575.75</v>
      </c>
    </row>
    <row r="32" spans="1:6" ht="14.25" customHeight="1">
      <c r="A32" s="114"/>
      <c r="B32" s="114"/>
      <c r="C32" s="69" t="s">
        <v>81</v>
      </c>
      <c r="D32" s="87">
        <f t="shared" ref="D32:E32" si="9">D43+D54+D65+D76+D87+D98+D109</f>
        <v>0</v>
      </c>
      <c r="E32" s="87">
        <f t="shared" si="9"/>
        <v>0</v>
      </c>
    </row>
    <row r="33" spans="1:6">
      <c r="A33" s="125" t="s">
        <v>1</v>
      </c>
      <c r="B33" s="125" t="s">
        <v>55</v>
      </c>
      <c r="C33" s="61" t="s">
        <v>25</v>
      </c>
      <c r="D33" s="66">
        <f>D34+D36+D35+D42</f>
        <v>6973.17</v>
      </c>
      <c r="E33" s="66">
        <f>E34+E36+E35+E42</f>
        <v>5835.72</v>
      </c>
      <c r="F33" s="20"/>
    </row>
    <row r="34" spans="1:6">
      <c r="A34" s="113"/>
      <c r="B34" s="113"/>
      <c r="C34" s="61" t="s">
        <v>5</v>
      </c>
      <c r="D34" s="66">
        <v>4473.17</v>
      </c>
      <c r="E34" s="67">
        <v>4473.17</v>
      </c>
    </row>
    <row r="35" spans="1:6">
      <c r="A35" s="113"/>
      <c r="B35" s="113"/>
      <c r="C35" s="61" t="s">
        <v>32</v>
      </c>
      <c r="D35" s="66">
        <v>0</v>
      </c>
      <c r="E35" s="67">
        <v>0</v>
      </c>
    </row>
    <row r="36" spans="1:6">
      <c r="A36" s="113"/>
      <c r="B36" s="113"/>
      <c r="C36" s="61" t="s">
        <v>6</v>
      </c>
      <c r="D36" s="66">
        <v>0</v>
      </c>
      <c r="E36" s="67">
        <v>0</v>
      </c>
    </row>
    <row r="37" spans="1:6">
      <c r="A37" s="113"/>
      <c r="B37" s="113"/>
      <c r="C37" s="61" t="s">
        <v>29</v>
      </c>
      <c r="D37" s="37"/>
      <c r="E37" s="81"/>
    </row>
    <row r="38" spans="1:6">
      <c r="A38" s="113"/>
      <c r="B38" s="113"/>
      <c r="C38" s="61" t="s">
        <v>30</v>
      </c>
      <c r="D38" s="66">
        <v>4473.17</v>
      </c>
      <c r="E38" s="67">
        <v>4473.17</v>
      </c>
    </row>
    <row r="39" spans="1:6">
      <c r="A39" s="113"/>
      <c r="B39" s="113"/>
      <c r="C39" s="61" t="s">
        <v>108</v>
      </c>
      <c r="D39" s="66">
        <v>0</v>
      </c>
      <c r="E39" s="67">
        <v>0</v>
      </c>
    </row>
    <row r="40" spans="1:6">
      <c r="A40" s="113"/>
      <c r="B40" s="113"/>
      <c r="C40" s="61" t="s">
        <v>31</v>
      </c>
      <c r="D40" s="66">
        <v>0</v>
      </c>
      <c r="E40" s="67">
        <v>0</v>
      </c>
    </row>
    <row r="41" spans="1:6">
      <c r="A41" s="113"/>
      <c r="B41" s="113"/>
      <c r="C41" s="61" t="s">
        <v>108</v>
      </c>
      <c r="D41" s="66">
        <v>0</v>
      </c>
      <c r="E41" s="67">
        <v>0</v>
      </c>
    </row>
    <row r="42" spans="1:6">
      <c r="A42" s="113"/>
      <c r="B42" s="113"/>
      <c r="C42" s="61" t="s">
        <v>33</v>
      </c>
      <c r="D42" s="66">
        <v>2500</v>
      </c>
      <c r="E42" s="67">
        <v>1362.55</v>
      </c>
    </row>
    <row r="43" spans="1:6" ht="14.25" customHeight="1">
      <c r="A43" s="114"/>
      <c r="B43" s="114"/>
      <c r="C43" s="61" t="s">
        <v>81</v>
      </c>
      <c r="D43" s="72">
        <v>0</v>
      </c>
      <c r="E43" s="67">
        <v>0</v>
      </c>
    </row>
    <row r="44" spans="1:6" ht="13.5" customHeight="1">
      <c r="A44" s="125" t="s">
        <v>2</v>
      </c>
      <c r="B44" s="125" t="s">
        <v>66</v>
      </c>
      <c r="C44" s="61" t="s">
        <v>25</v>
      </c>
      <c r="D44" s="66">
        <f>D45+D47+D46+D53</f>
        <v>106236.84</v>
      </c>
      <c r="E44" s="66">
        <f>E45+E47+E46+E53</f>
        <v>105312.86</v>
      </c>
      <c r="F44" s="20"/>
    </row>
    <row r="45" spans="1:6" ht="14.25" customHeight="1">
      <c r="A45" s="113"/>
      <c r="B45" s="113"/>
      <c r="C45" s="61" t="s">
        <v>5</v>
      </c>
      <c r="D45" s="66">
        <v>99235.04</v>
      </c>
      <c r="E45" s="67">
        <v>98524.22</v>
      </c>
    </row>
    <row r="46" spans="1:6" ht="14.25" customHeight="1">
      <c r="A46" s="113"/>
      <c r="B46" s="113"/>
      <c r="C46" s="61" t="s">
        <v>32</v>
      </c>
      <c r="D46" s="66">
        <v>0</v>
      </c>
      <c r="E46" s="67">
        <v>0</v>
      </c>
    </row>
    <row r="47" spans="1:6" ht="14.25" customHeight="1">
      <c r="A47" s="113"/>
      <c r="B47" s="113"/>
      <c r="C47" s="61" t="s">
        <v>6</v>
      </c>
      <c r="D47" s="66">
        <v>6801.8</v>
      </c>
      <c r="E47" s="67">
        <v>6575.44</v>
      </c>
    </row>
    <row r="48" spans="1:6" ht="12" customHeight="1">
      <c r="A48" s="113"/>
      <c r="B48" s="113"/>
      <c r="C48" s="61" t="s">
        <v>29</v>
      </c>
      <c r="D48" s="37"/>
      <c r="E48" s="43"/>
    </row>
    <row r="49" spans="1:5" ht="14.25" customHeight="1">
      <c r="A49" s="113"/>
      <c r="B49" s="113"/>
      <c r="C49" s="61" t="s">
        <v>30</v>
      </c>
      <c r="D49" s="66">
        <v>106036.84</v>
      </c>
      <c r="E49" s="67">
        <v>105099.66</v>
      </c>
    </row>
    <row r="50" spans="1:5" ht="14.25" customHeight="1">
      <c r="A50" s="113"/>
      <c r="B50" s="113"/>
      <c r="C50" s="61" t="s">
        <v>108</v>
      </c>
      <c r="D50" s="66">
        <v>0</v>
      </c>
      <c r="E50" s="67">
        <v>0</v>
      </c>
    </row>
    <row r="51" spans="1:5" ht="13.5" customHeight="1">
      <c r="A51" s="113"/>
      <c r="B51" s="113"/>
      <c r="C51" s="61" t="s">
        <v>31</v>
      </c>
      <c r="D51" s="66">
        <v>0</v>
      </c>
      <c r="E51" s="67">
        <v>0</v>
      </c>
    </row>
    <row r="52" spans="1:5" ht="13.5" customHeight="1">
      <c r="A52" s="113"/>
      <c r="B52" s="113"/>
      <c r="C52" s="61" t="s">
        <v>108</v>
      </c>
      <c r="D52" s="66">
        <v>0</v>
      </c>
      <c r="E52" s="67">
        <v>0</v>
      </c>
    </row>
    <row r="53" spans="1:5" ht="15" customHeight="1">
      <c r="A53" s="113"/>
      <c r="B53" s="113"/>
      <c r="C53" s="61" t="s">
        <v>33</v>
      </c>
      <c r="D53" s="66">
        <v>200</v>
      </c>
      <c r="E53" s="67">
        <v>213.2</v>
      </c>
    </row>
    <row r="54" spans="1:5" ht="14.25" customHeight="1">
      <c r="A54" s="114"/>
      <c r="B54" s="114"/>
      <c r="C54" s="61" t="s">
        <v>81</v>
      </c>
      <c r="D54" s="72">
        <v>0</v>
      </c>
      <c r="E54" s="67">
        <v>0</v>
      </c>
    </row>
    <row r="55" spans="1:5">
      <c r="A55" s="125" t="s">
        <v>26</v>
      </c>
      <c r="B55" s="125" t="s">
        <v>65</v>
      </c>
      <c r="C55" s="61" t="s">
        <v>25</v>
      </c>
      <c r="D55" s="66">
        <f>D56+D58+D57</f>
        <v>11260.369999999999</v>
      </c>
      <c r="E55" s="67">
        <f>E56+E57+E58</f>
        <v>11139.08</v>
      </c>
    </row>
    <row r="56" spans="1:5">
      <c r="A56" s="113"/>
      <c r="B56" s="113"/>
      <c r="C56" s="61" t="s">
        <v>5</v>
      </c>
      <c r="D56" s="66">
        <v>11153.3</v>
      </c>
      <c r="E56" s="67">
        <v>11032.01</v>
      </c>
    </row>
    <row r="57" spans="1:5">
      <c r="A57" s="113"/>
      <c r="B57" s="113"/>
      <c r="C57" s="61" t="s">
        <v>32</v>
      </c>
      <c r="D57" s="66">
        <v>0</v>
      </c>
      <c r="E57" s="67">
        <v>0</v>
      </c>
    </row>
    <row r="58" spans="1:5">
      <c r="A58" s="113"/>
      <c r="B58" s="113"/>
      <c r="C58" s="61" t="s">
        <v>6</v>
      </c>
      <c r="D58" s="66">
        <v>107.07</v>
      </c>
      <c r="E58" s="67">
        <v>107.07</v>
      </c>
    </row>
    <row r="59" spans="1:5">
      <c r="A59" s="113"/>
      <c r="B59" s="113"/>
      <c r="C59" s="61" t="s">
        <v>29</v>
      </c>
      <c r="D59" s="37"/>
      <c r="E59" s="81"/>
    </row>
    <row r="60" spans="1:5">
      <c r="A60" s="113"/>
      <c r="B60" s="113"/>
      <c r="C60" s="61" t="s">
        <v>30</v>
      </c>
      <c r="D60" s="66">
        <v>11260.37</v>
      </c>
      <c r="E60" s="67">
        <v>11139.08</v>
      </c>
    </row>
    <row r="61" spans="1:5">
      <c r="A61" s="113"/>
      <c r="B61" s="113"/>
      <c r="C61" s="61" t="s">
        <v>108</v>
      </c>
      <c r="D61" s="66">
        <v>0</v>
      </c>
      <c r="E61" s="67"/>
    </row>
    <row r="62" spans="1:5">
      <c r="A62" s="113"/>
      <c r="B62" s="113"/>
      <c r="C62" s="61" t="s">
        <v>31</v>
      </c>
      <c r="D62" s="66">
        <v>0</v>
      </c>
      <c r="E62" s="67">
        <v>0</v>
      </c>
    </row>
    <row r="63" spans="1:5">
      <c r="A63" s="113"/>
      <c r="B63" s="113"/>
      <c r="C63" s="61" t="s">
        <v>108</v>
      </c>
      <c r="D63" s="66">
        <v>0</v>
      </c>
      <c r="E63" s="67">
        <v>0</v>
      </c>
    </row>
    <row r="64" spans="1:5">
      <c r="A64" s="113"/>
      <c r="B64" s="113"/>
      <c r="C64" s="61" t="s">
        <v>33</v>
      </c>
      <c r="D64" s="66">
        <v>0</v>
      </c>
      <c r="E64" s="67">
        <v>0</v>
      </c>
    </row>
    <row r="65" spans="1:5" ht="12.75" customHeight="1">
      <c r="A65" s="114"/>
      <c r="B65" s="114"/>
      <c r="C65" s="61" t="s">
        <v>81</v>
      </c>
      <c r="D65" s="72">
        <v>0</v>
      </c>
      <c r="E65" s="67">
        <v>0</v>
      </c>
    </row>
    <row r="66" spans="1:5">
      <c r="A66" s="125" t="s">
        <v>143</v>
      </c>
      <c r="B66" s="125" t="s">
        <v>58</v>
      </c>
      <c r="C66" s="61" t="s">
        <v>25</v>
      </c>
      <c r="D66" s="66">
        <f>D67+D69+D68+D75</f>
        <v>6361.76</v>
      </c>
      <c r="E66" s="67">
        <f>E67+E68+E69+E75</f>
        <v>6361.76</v>
      </c>
    </row>
    <row r="67" spans="1:5">
      <c r="A67" s="113"/>
      <c r="B67" s="113"/>
      <c r="C67" s="61" t="s">
        <v>5</v>
      </c>
      <c r="D67" s="66">
        <v>3305.76</v>
      </c>
      <c r="E67" s="67">
        <v>3305.76</v>
      </c>
    </row>
    <row r="68" spans="1:5">
      <c r="A68" s="113"/>
      <c r="B68" s="113"/>
      <c r="C68" s="61" t="s">
        <v>32</v>
      </c>
      <c r="D68" s="66">
        <v>0</v>
      </c>
      <c r="E68" s="67">
        <v>0</v>
      </c>
    </row>
    <row r="69" spans="1:5">
      <c r="A69" s="113"/>
      <c r="B69" s="113"/>
      <c r="C69" s="61" t="s">
        <v>6</v>
      </c>
      <c r="D69" s="66">
        <v>3056</v>
      </c>
      <c r="E69" s="67">
        <v>3056</v>
      </c>
    </row>
    <row r="70" spans="1:5">
      <c r="A70" s="113"/>
      <c r="B70" s="113"/>
      <c r="C70" s="61" t="s">
        <v>29</v>
      </c>
      <c r="D70" s="37"/>
      <c r="E70" s="81"/>
    </row>
    <row r="71" spans="1:5">
      <c r="A71" s="113"/>
      <c r="B71" s="113"/>
      <c r="C71" s="61" t="s">
        <v>30</v>
      </c>
      <c r="D71" s="66">
        <v>6361.76</v>
      </c>
      <c r="E71" s="67">
        <v>6361.76</v>
      </c>
    </row>
    <row r="72" spans="1:5">
      <c r="A72" s="113"/>
      <c r="B72" s="113"/>
      <c r="C72" s="61" t="s">
        <v>108</v>
      </c>
      <c r="D72" s="66">
        <v>1174.46</v>
      </c>
      <c r="E72" s="67">
        <v>1174.46</v>
      </c>
    </row>
    <row r="73" spans="1:5">
      <c r="A73" s="113"/>
      <c r="B73" s="113"/>
      <c r="C73" s="61" t="s">
        <v>31</v>
      </c>
      <c r="D73" s="66">
        <v>0</v>
      </c>
      <c r="E73" s="67">
        <v>0</v>
      </c>
    </row>
    <row r="74" spans="1:5">
      <c r="A74" s="113"/>
      <c r="B74" s="113"/>
      <c r="C74" s="61" t="s">
        <v>108</v>
      </c>
      <c r="D74" s="66">
        <v>0</v>
      </c>
      <c r="E74" s="67">
        <v>0</v>
      </c>
    </row>
    <row r="75" spans="1:5">
      <c r="A75" s="113"/>
      <c r="B75" s="113"/>
      <c r="C75" s="61" t="s">
        <v>33</v>
      </c>
      <c r="D75" s="66">
        <v>0</v>
      </c>
      <c r="E75" s="67">
        <v>0</v>
      </c>
    </row>
    <row r="76" spans="1:5" ht="15.75" customHeight="1">
      <c r="A76" s="114"/>
      <c r="B76" s="114"/>
      <c r="C76" s="61" t="s">
        <v>81</v>
      </c>
      <c r="D76" s="72">
        <v>0</v>
      </c>
      <c r="E76" s="67">
        <v>0</v>
      </c>
    </row>
    <row r="77" spans="1:5" ht="15.75" customHeight="1">
      <c r="A77" s="125" t="s">
        <v>144</v>
      </c>
      <c r="B77" s="125" t="s">
        <v>58</v>
      </c>
      <c r="C77" s="61" t="s">
        <v>25</v>
      </c>
      <c r="D77" s="66">
        <f>D78+D80+D79+D86</f>
        <v>4563.62</v>
      </c>
      <c r="E77" s="67">
        <f>E78+E79+E80+E86</f>
        <v>4563.62</v>
      </c>
    </row>
    <row r="78" spans="1:5" ht="15.75" customHeight="1">
      <c r="A78" s="113"/>
      <c r="B78" s="113"/>
      <c r="C78" s="61" t="s">
        <v>5</v>
      </c>
      <c r="D78" s="66">
        <v>228.18</v>
      </c>
      <c r="E78" s="67">
        <v>228.18</v>
      </c>
    </row>
    <row r="79" spans="1:5" ht="15.75" customHeight="1">
      <c r="A79" s="113"/>
      <c r="B79" s="113"/>
      <c r="C79" s="61" t="s">
        <v>32</v>
      </c>
      <c r="D79" s="66">
        <v>0</v>
      </c>
      <c r="E79" s="67">
        <v>0</v>
      </c>
    </row>
    <row r="80" spans="1:5" ht="15.75" customHeight="1">
      <c r="A80" s="113"/>
      <c r="B80" s="113"/>
      <c r="C80" s="61" t="s">
        <v>6</v>
      </c>
      <c r="D80" s="66">
        <v>4335.4399999999996</v>
      </c>
      <c r="E80" s="67">
        <v>4335.4399999999996</v>
      </c>
    </row>
    <row r="81" spans="1:5" ht="15.75" customHeight="1">
      <c r="A81" s="113"/>
      <c r="B81" s="113"/>
      <c r="C81" s="61" t="s">
        <v>29</v>
      </c>
      <c r="D81" s="37"/>
      <c r="E81" s="81"/>
    </row>
    <row r="82" spans="1:5" ht="15.75" customHeight="1">
      <c r="A82" s="113"/>
      <c r="B82" s="113"/>
      <c r="C82" s="61" t="s">
        <v>30</v>
      </c>
      <c r="D82" s="66">
        <v>4563.62</v>
      </c>
      <c r="E82" s="67">
        <v>4563.62</v>
      </c>
    </row>
    <row r="83" spans="1:5" ht="15.75" customHeight="1">
      <c r="A83" s="113"/>
      <c r="B83" s="113"/>
      <c r="C83" s="61" t="s">
        <v>108</v>
      </c>
      <c r="D83" s="66">
        <v>0</v>
      </c>
      <c r="E83" s="67">
        <v>0</v>
      </c>
    </row>
    <row r="84" spans="1:5" ht="15.75" customHeight="1">
      <c r="A84" s="113"/>
      <c r="B84" s="113"/>
      <c r="C84" s="61" t="s">
        <v>31</v>
      </c>
      <c r="D84" s="66">
        <v>0</v>
      </c>
      <c r="E84" s="67">
        <v>0</v>
      </c>
    </row>
    <row r="85" spans="1:5" ht="15.75" customHeight="1">
      <c r="A85" s="113"/>
      <c r="B85" s="113"/>
      <c r="C85" s="61" t="s">
        <v>108</v>
      </c>
      <c r="D85" s="66">
        <v>0</v>
      </c>
      <c r="E85" s="67">
        <v>0</v>
      </c>
    </row>
    <row r="86" spans="1:5" ht="15.75" customHeight="1">
      <c r="A86" s="113"/>
      <c r="B86" s="113"/>
      <c r="C86" s="61" t="s">
        <v>33</v>
      </c>
      <c r="D86" s="66">
        <v>0</v>
      </c>
      <c r="E86" s="67">
        <v>0</v>
      </c>
    </row>
    <row r="87" spans="1:5" ht="15.75" customHeight="1">
      <c r="A87" s="114"/>
      <c r="B87" s="114"/>
      <c r="C87" s="61" t="s">
        <v>81</v>
      </c>
      <c r="D87" s="72">
        <v>0</v>
      </c>
      <c r="E87" s="67">
        <v>0</v>
      </c>
    </row>
    <row r="88" spans="1:5" ht="15.75" customHeight="1">
      <c r="A88" s="125" t="s">
        <v>146</v>
      </c>
      <c r="B88" s="125" t="s">
        <v>113</v>
      </c>
      <c r="C88" s="61" t="s">
        <v>25</v>
      </c>
      <c r="D88" s="66">
        <f>D89+D91+D90+D97</f>
        <v>0</v>
      </c>
      <c r="E88" s="67">
        <f>E89+E90+E91+E97</f>
        <v>0</v>
      </c>
    </row>
    <row r="89" spans="1:5" ht="15.75" customHeight="1">
      <c r="A89" s="113"/>
      <c r="B89" s="113"/>
      <c r="C89" s="61" t="s">
        <v>5</v>
      </c>
      <c r="D89" s="66">
        <v>0</v>
      </c>
      <c r="E89" s="67">
        <v>0</v>
      </c>
    </row>
    <row r="90" spans="1:5" ht="15.75" customHeight="1">
      <c r="A90" s="113"/>
      <c r="B90" s="113"/>
      <c r="C90" s="61" t="s">
        <v>32</v>
      </c>
      <c r="D90" s="66">
        <v>0</v>
      </c>
      <c r="E90" s="67">
        <v>0</v>
      </c>
    </row>
    <row r="91" spans="1:5" ht="15.75" customHeight="1">
      <c r="A91" s="113"/>
      <c r="B91" s="113"/>
      <c r="C91" s="61" t="s">
        <v>6</v>
      </c>
      <c r="D91" s="66">
        <v>0</v>
      </c>
      <c r="E91" s="67">
        <v>0</v>
      </c>
    </row>
    <row r="92" spans="1:5" ht="15.75" customHeight="1">
      <c r="A92" s="113"/>
      <c r="B92" s="113"/>
      <c r="C92" s="61" t="s">
        <v>29</v>
      </c>
      <c r="D92" s="37"/>
      <c r="E92" s="81"/>
    </row>
    <row r="93" spans="1:5" ht="15.75" customHeight="1">
      <c r="A93" s="113"/>
      <c r="B93" s="113"/>
      <c r="C93" s="61" t="s">
        <v>30</v>
      </c>
      <c r="D93" s="66">
        <v>0</v>
      </c>
      <c r="E93" s="67">
        <v>0</v>
      </c>
    </row>
    <row r="94" spans="1:5" ht="15.75" customHeight="1">
      <c r="A94" s="113"/>
      <c r="B94" s="113"/>
      <c r="C94" s="61" t="s">
        <v>108</v>
      </c>
      <c r="D94" s="66">
        <v>0</v>
      </c>
      <c r="E94" s="67">
        <v>0</v>
      </c>
    </row>
    <row r="95" spans="1:5" ht="15.75" customHeight="1">
      <c r="A95" s="113"/>
      <c r="B95" s="113"/>
      <c r="C95" s="61" t="s">
        <v>31</v>
      </c>
      <c r="D95" s="66">
        <v>0</v>
      </c>
      <c r="E95" s="67">
        <v>0</v>
      </c>
    </row>
    <row r="96" spans="1:5" ht="15.75" customHeight="1">
      <c r="A96" s="113"/>
      <c r="B96" s="113"/>
      <c r="C96" s="61" t="s">
        <v>108</v>
      </c>
      <c r="D96" s="66">
        <v>0</v>
      </c>
      <c r="E96" s="67">
        <v>0</v>
      </c>
    </row>
    <row r="97" spans="1:5" ht="15.75" customHeight="1">
      <c r="A97" s="113"/>
      <c r="B97" s="113"/>
      <c r="C97" s="61" t="s">
        <v>33</v>
      </c>
      <c r="D97" s="66">
        <v>0</v>
      </c>
      <c r="E97" s="67">
        <v>0</v>
      </c>
    </row>
    <row r="98" spans="1:5" ht="15.75" customHeight="1">
      <c r="A98" s="114"/>
      <c r="B98" s="114"/>
      <c r="C98" s="61" t="s">
        <v>81</v>
      </c>
      <c r="D98" s="72">
        <v>0</v>
      </c>
      <c r="E98" s="67">
        <v>0</v>
      </c>
    </row>
    <row r="99" spans="1:5" ht="15.75" customHeight="1">
      <c r="A99" s="127" t="s">
        <v>147</v>
      </c>
      <c r="B99" s="125" t="s">
        <v>112</v>
      </c>
      <c r="C99" s="61" t="s">
        <v>25</v>
      </c>
      <c r="D99" s="66">
        <f>D100+D102+D101+D108</f>
        <v>0</v>
      </c>
      <c r="E99" s="67">
        <f>E100+E101+E102+E108</f>
        <v>0</v>
      </c>
    </row>
    <row r="100" spans="1:5" ht="15.75" customHeight="1">
      <c r="A100" s="128"/>
      <c r="B100" s="113"/>
      <c r="C100" s="61" t="s">
        <v>5</v>
      </c>
      <c r="D100" s="66">
        <v>0</v>
      </c>
      <c r="E100" s="67">
        <v>0</v>
      </c>
    </row>
    <row r="101" spans="1:5" ht="15.75" customHeight="1">
      <c r="A101" s="128"/>
      <c r="B101" s="113"/>
      <c r="C101" s="61" t="s">
        <v>32</v>
      </c>
      <c r="D101" s="66">
        <v>0</v>
      </c>
      <c r="E101" s="67">
        <v>0</v>
      </c>
    </row>
    <row r="102" spans="1:5" ht="15.75" customHeight="1">
      <c r="A102" s="128"/>
      <c r="B102" s="113"/>
      <c r="C102" s="61" t="s">
        <v>6</v>
      </c>
      <c r="D102" s="66">
        <v>0</v>
      </c>
      <c r="E102" s="67">
        <v>0</v>
      </c>
    </row>
    <row r="103" spans="1:5" ht="15.75" customHeight="1">
      <c r="A103" s="128"/>
      <c r="B103" s="113"/>
      <c r="C103" s="61" t="s">
        <v>29</v>
      </c>
      <c r="D103" s="37"/>
      <c r="E103" s="81"/>
    </row>
    <row r="104" spans="1:5" ht="15.75" customHeight="1">
      <c r="A104" s="128"/>
      <c r="B104" s="113"/>
      <c r="C104" s="61" t="s">
        <v>30</v>
      </c>
      <c r="D104" s="66">
        <v>0</v>
      </c>
      <c r="E104" s="67">
        <v>0</v>
      </c>
    </row>
    <row r="105" spans="1:5" ht="15.75" customHeight="1">
      <c r="A105" s="128"/>
      <c r="B105" s="113"/>
      <c r="C105" s="61" t="s">
        <v>108</v>
      </c>
      <c r="D105" s="66">
        <v>0</v>
      </c>
      <c r="E105" s="67">
        <v>0</v>
      </c>
    </row>
    <row r="106" spans="1:5" ht="15.75" customHeight="1">
      <c r="A106" s="128"/>
      <c r="B106" s="113"/>
      <c r="C106" s="61" t="s">
        <v>31</v>
      </c>
      <c r="D106" s="66">
        <v>0</v>
      </c>
      <c r="E106" s="67">
        <v>0</v>
      </c>
    </row>
    <row r="107" spans="1:5" ht="15.75" customHeight="1">
      <c r="A107" s="128"/>
      <c r="B107" s="113"/>
      <c r="C107" s="61" t="s">
        <v>108</v>
      </c>
      <c r="D107" s="66">
        <v>0</v>
      </c>
      <c r="E107" s="67">
        <v>0</v>
      </c>
    </row>
    <row r="108" spans="1:5" ht="15.75" customHeight="1">
      <c r="A108" s="128"/>
      <c r="B108" s="113"/>
      <c r="C108" s="61" t="s">
        <v>33</v>
      </c>
      <c r="D108" s="66">
        <v>0</v>
      </c>
      <c r="E108" s="67">
        <v>0</v>
      </c>
    </row>
    <row r="109" spans="1:5" ht="15.75" customHeight="1">
      <c r="A109" s="129"/>
      <c r="B109" s="114"/>
      <c r="C109" s="61" t="s">
        <v>81</v>
      </c>
      <c r="D109" s="72">
        <v>0</v>
      </c>
      <c r="E109" s="67">
        <v>0</v>
      </c>
    </row>
    <row r="110" spans="1:5">
      <c r="A110" s="122" t="s">
        <v>27</v>
      </c>
      <c r="B110" s="126" t="s">
        <v>67</v>
      </c>
      <c r="C110" s="69" t="s">
        <v>25</v>
      </c>
      <c r="D110" s="87">
        <f>D111+D112+D113+D119</f>
        <v>5467.74</v>
      </c>
      <c r="E110" s="87">
        <f>E111+E112+E113+E119</f>
        <v>5463.55</v>
      </c>
    </row>
    <row r="111" spans="1:5">
      <c r="A111" s="123"/>
      <c r="B111" s="113"/>
      <c r="C111" s="69" t="s">
        <v>5</v>
      </c>
      <c r="D111" s="87">
        <f t="shared" ref="D111:E113" si="10">D122</f>
        <v>5467.74</v>
      </c>
      <c r="E111" s="87">
        <f t="shared" si="10"/>
        <v>5463.55</v>
      </c>
    </row>
    <row r="112" spans="1:5">
      <c r="A112" s="123"/>
      <c r="B112" s="113"/>
      <c r="C112" s="69" t="s">
        <v>32</v>
      </c>
      <c r="D112" s="87">
        <f t="shared" si="10"/>
        <v>0</v>
      </c>
      <c r="E112" s="87">
        <f t="shared" si="10"/>
        <v>0</v>
      </c>
    </row>
    <row r="113" spans="1:5">
      <c r="A113" s="123"/>
      <c r="B113" s="113"/>
      <c r="C113" s="69" t="s">
        <v>6</v>
      </c>
      <c r="D113" s="87">
        <f t="shared" si="10"/>
        <v>0</v>
      </c>
      <c r="E113" s="87">
        <f t="shared" si="10"/>
        <v>0</v>
      </c>
    </row>
    <row r="114" spans="1:5">
      <c r="A114" s="123"/>
      <c r="B114" s="113"/>
      <c r="C114" s="69" t="s">
        <v>29</v>
      </c>
      <c r="D114" s="87"/>
      <c r="E114" s="87"/>
    </row>
    <row r="115" spans="1:5">
      <c r="A115" s="123"/>
      <c r="B115" s="113"/>
      <c r="C115" s="69" t="s">
        <v>30</v>
      </c>
      <c r="D115" s="87">
        <f t="shared" ref="D115:E116" si="11">D126</f>
        <v>5467.74</v>
      </c>
      <c r="E115" s="87">
        <f t="shared" si="11"/>
        <v>5463.55</v>
      </c>
    </row>
    <row r="116" spans="1:5">
      <c r="A116" s="123"/>
      <c r="B116" s="113"/>
      <c r="C116" s="69" t="s">
        <v>108</v>
      </c>
      <c r="D116" s="87">
        <f t="shared" si="11"/>
        <v>0</v>
      </c>
      <c r="E116" s="87">
        <f t="shared" si="11"/>
        <v>0</v>
      </c>
    </row>
    <row r="117" spans="1:5">
      <c r="A117" s="123"/>
      <c r="B117" s="113"/>
      <c r="C117" s="69" t="s">
        <v>31</v>
      </c>
      <c r="D117" s="87">
        <f t="shared" ref="D117:E120" si="12">D128</f>
        <v>0</v>
      </c>
      <c r="E117" s="87">
        <f t="shared" si="12"/>
        <v>0</v>
      </c>
    </row>
    <row r="118" spans="1:5">
      <c r="A118" s="123"/>
      <c r="B118" s="113"/>
      <c r="C118" s="69" t="s">
        <v>108</v>
      </c>
      <c r="D118" s="87">
        <f t="shared" si="12"/>
        <v>0</v>
      </c>
      <c r="E118" s="87">
        <f t="shared" si="12"/>
        <v>0</v>
      </c>
    </row>
    <row r="119" spans="1:5">
      <c r="A119" s="123"/>
      <c r="B119" s="113"/>
      <c r="C119" s="69" t="s">
        <v>33</v>
      </c>
      <c r="D119" s="87">
        <f t="shared" si="12"/>
        <v>0</v>
      </c>
      <c r="E119" s="87">
        <f t="shared" si="12"/>
        <v>0</v>
      </c>
    </row>
    <row r="120" spans="1:5" ht="13.5" customHeight="1">
      <c r="A120" s="124"/>
      <c r="B120" s="114"/>
      <c r="C120" s="69" t="s">
        <v>81</v>
      </c>
      <c r="D120" s="87">
        <f t="shared" si="12"/>
        <v>0</v>
      </c>
      <c r="E120" s="87">
        <f t="shared" si="12"/>
        <v>0</v>
      </c>
    </row>
    <row r="121" spans="1:5">
      <c r="A121" s="125" t="s">
        <v>34</v>
      </c>
      <c r="B121" s="125" t="s">
        <v>60</v>
      </c>
      <c r="C121" s="61" t="s">
        <v>25</v>
      </c>
      <c r="D121" s="66">
        <f>D122+D124+D123</f>
        <v>5467.74</v>
      </c>
      <c r="E121" s="67">
        <f>E122+E123+E124</f>
        <v>5463.55</v>
      </c>
    </row>
    <row r="122" spans="1:5">
      <c r="A122" s="113"/>
      <c r="B122" s="113"/>
      <c r="C122" s="61" t="s">
        <v>5</v>
      </c>
      <c r="D122" s="66">
        <v>5467.74</v>
      </c>
      <c r="E122" s="67">
        <v>5463.55</v>
      </c>
    </row>
    <row r="123" spans="1:5">
      <c r="A123" s="113"/>
      <c r="B123" s="113"/>
      <c r="C123" s="61" t="s">
        <v>32</v>
      </c>
      <c r="D123" s="66">
        <v>0</v>
      </c>
      <c r="E123" s="67">
        <v>0</v>
      </c>
    </row>
    <row r="124" spans="1:5">
      <c r="A124" s="113"/>
      <c r="B124" s="113"/>
      <c r="C124" s="61" t="s">
        <v>6</v>
      </c>
      <c r="D124" s="66">
        <v>0</v>
      </c>
      <c r="E124" s="67">
        <v>0</v>
      </c>
    </row>
    <row r="125" spans="1:5">
      <c r="A125" s="113"/>
      <c r="B125" s="113"/>
      <c r="C125" s="61" t="s">
        <v>29</v>
      </c>
      <c r="D125" s="37"/>
      <c r="E125" s="81"/>
    </row>
    <row r="126" spans="1:5">
      <c r="A126" s="113"/>
      <c r="B126" s="113"/>
      <c r="C126" s="61" t="s">
        <v>30</v>
      </c>
      <c r="D126" s="66">
        <v>5467.74</v>
      </c>
      <c r="E126" s="67">
        <v>5463.55</v>
      </c>
    </row>
    <row r="127" spans="1:5">
      <c r="A127" s="113"/>
      <c r="B127" s="113"/>
      <c r="C127" s="61" t="s">
        <v>108</v>
      </c>
      <c r="D127" s="66">
        <v>0</v>
      </c>
      <c r="E127" s="67">
        <v>0</v>
      </c>
    </row>
    <row r="128" spans="1:5">
      <c r="A128" s="113"/>
      <c r="B128" s="113"/>
      <c r="C128" s="61" t="s">
        <v>31</v>
      </c>
      <c r="D128" s="66">
        <v>0</v>
      </c>
      <c r="E128" s="67">
        <v>0</v>
      </c>
    </row>
    <row r="129" spans="1:5">
      <c r="A129" s="113"/>
      <c r="B129" s="113"/>
      <c r="C129" s="61" t="s">
        <v>108</v>
      </c>
      <c r="D129" s="66">
        <v>0</v>
      </c>
      <c r="E129" s="67">
        <v>0</v>
      </c>
    </row>
    <row r="130" spans="1:5">
      <c r="A130" s="113"/>
      <c r="B130" s="113"/>
      <c r="C130" s="61" t="s">
        <v>33</v>
      </c>
      <c r="D130" s="66">
        <v>0</v>
      </c>
      <c r="E130" s="67">
        <v>0</v>
      </c>
    </row>
    <row r="131" spans="1:5" ht="12" customHeight="1">
      <c r="A131" s="114"/>
      <c r="B131" s="114"/>
      <c r="C131" s="61" t="s">
        <v>81</v>
      </c>
      <c r="D131" s="72">
        <v>0</v>
      </c>
      <c r="E131" s="67">
        <v>0</v>
      </c>
    </row>
  </sheetData>
  <mergeCells count="25">
    <mergeCell ref="B4:C4"/>
    <mergeCell ref="B6:C6"/>
    <mergeCell ref="B121:B131"/>
    <mergeCell ref="A121:A131"/>
    <mergeCell ref="A88:A98"/>
    <mergeCell ref="B88:B98"/>
    <mergeCell ref="A99:A109"/>
    <mergeCell ref="B99:B109"/>
    <mergeCell ref="A77:A87"/>
    <mergeCell ref="B77:B87"/>
    <mergeCell ref="B55:B65"/>
    <mergeCell ref="A55:A65"/>
    <mergeCell ref="B66:B76"/>
    <mergeCell ref="A66:A76"/>
    <mergeCell ref="B110:B120"/>
    <mergeCell ref="A110:A120"/>
    <mergeCell ref="A11:A21"/>
    <mergeCell ref="B11:B21"/>
    <mergeCell ref="B22:B32"/>
    <mergeCell ref="A22:A32"/>
    <mergeCell ref="B33:B43"/>
    <mergeCell ref="A33:A43"/>
    <mergeCell ref="A44:A54"/>
    <mergeCell ref="B44:B54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8"/>
  <sheetViews>
    <sheetView view="pageLayout" topLeftCell="A28" zoomScale="73" zoomScaleNormal="86" zoomScaleSheetLayoutView="86" zoomScalePageLayoutView="73" workbookViewId="0">
      <selection activeCell="A36" sqref="A36:G339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100"/>
    </row>
    <row r="5" spans="1:7">
      <c r="B5" s="152" t="s">
        <v>20</v>
      </c>
      <c r="C5" s="152"/>
      <c r="D5" s="152"/>
      <c r="E5" s="152"/>
      <c r="F5" s="152"/>
      <c r="G5" s="152"/>
    </row>
    <row r="6" spans="1:7">
      <c r="B6" s="16" t="s">
        <v>145</v>
      </c>
    </row>
    <row r="7" spans="1:7">
      <c r="B7" s="152"/>
      <c r="C7" s="152"/>
      <c r="D7" s="152"/>
      <c r="E7" s="152"/>
      <c r="F7" s="152"/>
      <c r="G7" s="152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46" t="s">
        <v>7</v>
      </c>
      <c r="B10" s="149" t="s">
        <v>97</v>
      </c>
      <c r="C10" s="149" t="s">
        <v>21</v>
      </c>
      <c r="D10" s="153" t="s">
        <v>28</v>
      </c>
      <c r="E10" s="154"/>
      <c r="F10" s="155"/>
      <c r="G10" s="149" t="s">
        <v>98</v>
      </c>
    </row>
    <row r="11" spans="1:7" ht="15.75" customHeight="1">
      <c r="A11" s="147"/>
      <c r="B11" s="150"/>
      <c r="C11" s="150"/>
      <c r="D11" s="149" t="s">
        <v>22</v>
      </c>
      <c r="E11" s="144" t="s">
        <v>11</v>
      </c>
      <c r="F11" s="145"/>
      <c r="G11" s="150"/>
    </row>
    <row r="12" spans="1:7" ht="32.25" customHeight="1">
      <c r="A12" s="148"/>
      <c r="B12" s="151"/>
      <c r="C12" s="151"/>
      <c r="D12" s="151"/>
      <c r="E12" s="30" t="s">
        <v>12</v>
      </c>
      <c r="F12" s="29" t="s">
        <v>13</v>
      </c>
      <c r="G12" s="151"/>
    </row>
    <row r="13" spans="1:7" ht="16.5" customHeight="1">
      <c r="A13" s="25">
        <v>1</v>
      </c>
      <c r="B13" s="25">
        <v>2</v>
      </c>
      <c r="C13" s="25">
        <v>3</v>
      </c>
      <c r="D13" s="25">
        <v>4</v>
      </c>
      <c r="E13" s="26">
        <v>5</v>
      </c>
      <c r="F13" s="27">
        <v>6</v>
      </c>
      <c r="G13" s="27">
        <v>7</v>
      </c>
    </row>
    <row r="14" spans="1:7" ht="15.75" customHeight="1">
      <c r="A14" s="137" t="s">
        <v>41</v>
      </c>
      <c r="B14" s="138"/>
      <c r="C14" s="138"/>
      <c r="D14" s="138"/>
      <c r="E14" s="138"/>
      <c r="F14" s="138"/>
      <c r="G14" s="139"/>
    </row>
    <row r="15" spans="1:7" ht="17.25" customHeight="1">
      <c r="A15" s="134" t="s">
        <v>53</v>
      </c>
      <c r="B15" s="140"/>
      <c r="C15" s="140"/>
      <c r="D15" s="140"/>
      <c r="E15" s="140"/>
      <c r="F15" s="140"/>
      <c r="G15" s="141"/>
    </row>
    <row r="16" spans="1:7" ht="30" customHeight="1">
      <c r="A16" s="10"/>
      <c r="B16" s="83" t="s">
        <v>42</v>
      </c>
      <c r="C16" s="78" t="s">
        <v>14</v>
      </c>
      <c r="D16" s="82">
        <v>74.3</v>
      </c>
      <c r="E16" s="58">
        <v>74.400000000000006</v>
      </c>
      <c r="F16" s="82">
        <v>74.400000000000006</v>
      </c>
      <c r="G16" s="6"/>
    </row>
    <row r="17" spans="1:7" ht="17.25" customHeight="1">
      <c r="A17" s="132" t="s">
        <v>43</v>
      </c>
      <c r="B17" s="130"/>
      <c r="C17" s="130"/>
      <c r="D17" s="130"/>
      <c r="E17" s="130"/>
      <c r="F17" s="130"/>
      <c r="G17" s="131"/>
    </row>
    <row r="18" spans="1:7" ht="19.5" customHeight="1">
      <c r="A18" s="132" t="s">
        <v>44</v>
      </c>
      <c r="B18" s="130"/>
      <c r="C18" s="130"/>
      <c r="D18" s="130"/>
      <c r="E18" s="130"/>
      <c r="F18" s="130"/>
      <c r="G18" s="131"/>
    </row>
    <row r="19" spans="1:7" ht="27.75" customHeight="1">
      <c r="A19" s="88" t="s">
        <v>1</v>
      </c>
      <c r="B19" s="22" t="s">
        <v>38</v>
      </c>
      <c r="C19" s="28" t="s">
        <v>15</v>
      </c>
      <c r="D19" s="63">
        <v>30</v>
      </c>
      <c r="E19" s="63">
        <v>20</v>
      </c>
      <c r="F19" s="58">
        <v>33</v>
      </c>
      <c r="G19" s="84" t="s">
        <v>114</v>
      </c>
    </row>
    <row r="20" spans="1:7" ht="64.5" customHeight="1">
      <c r="A20" s="80" t="s">
        <v>2</v>
      </c>
      <c r="B20" s="23" t="s">
        <v>37</v>
      </c>
      <c r="C20" s="80" t="s">
        <v>15</v>
      </c>
      <c r="D20" s="89">
        <v>6</v>
      </c>
      <c r="E20" s="90">
        <v>7</v>
      </c>
      <c r="F20" s="68">
        <v>1</v>
      </c>
      <c r="G20" s="46" t="s">
        <v>115</v>
      </c>
    </row>
    <row r="21" spans="1:7" ht="78" customHeight="1">
      <c r="A21" s="28" t="s">
        <v>26</v>
      </c>
      <c r="B21" s="21" t="s">
        <v>45</v>
      </c>
      <c r="C21" s="28" t="s">
        <v>15</v>
      </c>
      <c r="D21" s="76">
        <v>10102</v>
      </c>
      <c r="E21" s="76">
        <v>7121</v>
      </c>
      <c r="F21" s="64">
        <v>3441</v>
      </c>
      <c r="G21" s="34" t="s">
        <v>116</v>
      </c>
    </row>
    <row r="22" spans="1:7" ht="45" customHeight="1">
      <c r="A22" s="28" t="s">
        <v>143</v>
      </c>
      <c r="B22" s="21" t="s">
        <v>46</v>
      </c>
      <c r="C22" s="28" t="s">
        <v>15</v>
      </c>
      <c r="D22" s="76">
        <v>304</v>
      </c>
      <c r="E22" s="76">
        <v>302</v>
      </c>
      <c r="F22" s="64">
        <v>305</v>
      </c>
      <c r="G22" s="65" t="s">
        <v>117</v>
      </c>
    </row>
    <row r="23" spans="1:7" ht="39" customHeight="1">
      <c r="A23" s="28" t="s">
        <v>144</v>
      </c>
      <c r="B23" s="74" t="s">
        <v>47</v>
      </c>
      <c r="C23" s="28" t="s">
        <v>14</v>
      </c>
      <c r="D23" s="63">
        <v>100</v>
      </c>
      <c r="E23" s="63">
        <v>100</v>
      </c>
      <c r="F23" s="58">
        <v>100</v>
      </c>
      <c r="G23" s="45"/>
    </row>
    <row r="24" spans="1:7" ht="40.5" customHeight="1">
      <c r="A24" s="28" t="s">
        <v>146</v>
      </c>
      <c r="B24" s="74" t="s">
        <v>48</v>
      </c>
      <c r="C24" s="28" t="s">
        <v>14</v>
      </c>
      <c r="D24" s="63">
        <v>85.7</v>
      </c>
      <c r="E24" s="63">
        <v>85.7</v>
      </c>
      <c r="F24" s="58">
        <v>85.7</v>
      </c>
      <c r="G24" s="45"/>
    </row>
    <row r="25" spans="1:7" ht="51.75" customHeight="1">
      <c r="A25" s="28" t="s">
        <v>147</v>
      </c>
      <c r="B25" s="23" t="s">
        <v>49</v>
      </c>
      <c r="C25" s="28" t="s">
        <v>14</v>
      </c>
      <c r="D25" s="63">
        <v>33</v>
      </c>
      <c r="E25" s="63">
        <v>33.200000000000003</v>
      </c>
      <c r="F25" s="58">
        <v>38.46</v>
      </c>
      <c r="G25" s="65" t="s">
        <v>118</v>
      </c>
    </row>
    <row r="26" spans="1:7" ht="71.25" customHeight="1">
      <c r="A26" s="75" t="s">
        <v>148</v>
      </c>
      <c r="B26" s="23" t="s">
        <v>119</v>
      </c>
      <c r="C26" s="28" t="s">
        <v>15</v>
      </c>
      <c r="D26" s="76">
        <v>2281</v>
      </c>
      <c r="E26" s="76">
        <v>2110</v>
      </c>
      <c r="F26" s="64">
        <v>910</v>
      </c>
      <c r="G26" s="34" t="s">
        <v>136</v>
      </c>
    </row>
    <row r="27" spans="1:7" ht="69" customHeight="1">
      <c r="A27" s="75" t="s">
        <v>149</v>
      </c>
      <c r="B27" s="23" t="s">
        <v>120</v>
      </c>
      <c r="C27" s="28" t="s">
        <v>15</v>
      </c>
      <c r="D27" s="76">
        <v>90</v>
      </c>
      <c r="E27" s="76">
        <v>100</v>
      </c>
      <c r="F27" s="64">
        <v>25</v>
      </c>
      <c r="G27" s="34" t="s">
        <v>137</v>
      </c>
    </row>
    <row r="28" spans="1:7" ht="27.75" customHeight="1">
      <c r="A28" s="26" t="s">
        <v>150</v>
      </c>
      <c r="B28" s="91" t="s">
        <v>121</v>
      </c>
      <c r="C28" s="92" t="s">
        <v>15</v>
      </c>
      <c r="D28" s="26" t="s">
        <v>109</v>
      </c>
      <c r="E28" s="26">
        <v>3</v>
      </c>
      <c r="F28" s="28">
        <v>4</v>
      </c>
      <c r="G28" s="26" t="s">
        <v>89</v>
      </c>
    </row>
    <row r="29" spans="1:7" ht="16.5" customHeight="1">
      <c r="A29" s="26" t="s">
        <v>151</v>
      </c>
      <c r="B29" s="91" t="s">
        <v>122</v>
      </c>
      <c r="C29" s="26" t="s">
        <v>15</v>
      </c>
      <c r="D29" s="26" t="s">
        <v>109</v>
      </c>
      <c r="E29" s="26">
        <v>1</v>
      </c>
      <c r="F29" s="59">
        <v>0</v>
      </c>
      <c r="G29" s="26" t="s">
        <v>138</v>
      </c>
    </row>
    <row r="30" spans="1:7" ht="51" customHeight="1">
      <c r="A30" s="28" t="s">
        <v>152</v>
      </c>
      <c r="B30" s="23" t="s">
        <v>50</v>
      </c>
      <c r="C30" s="28" t="s">
        <v>39</v>
      </c>
      <c r="D30" s="63">
        <v>25.47</v>
      </c>
      <c r="E30" s="63">
        <v>24.3</v>
      </c>
      <c r="F30" s="58">
        <v>25.99</v>
      </c>
      <c r="G30" s="62" t="s">
        <v>123</v>
      </c>
    </row>
    <row r="31" spans="1:7" ht="39.75" customHeight="1">
      <c r="A31" s="28" t="s">
        <v>153</v>
      </c>
      <c r="B31" s="21" t="s">
        <v>90</v>
      </c>
      <c r="C31" s="28" t="s">
        <v>14</v>
      </c>
      <c r="D31" s="63">
        <v>15.2</v>
      </c>
      <c r="E31" s="63">
        <v>15.1</v>
      </c>
      <c r="F31" s="58">
        <v>13.3</v>
      </c>
      <c r="G31" s="65" t="s">
        <v>127</v>
      </c>
    </row>
    <row r="32" spans="1:7" ht="51" customHeight="1">
      <c r="A32" s="79" t="s">
        <v>154</v>
      </c>
      <c r="B32" s="23" t="s">
        <v>124</v>
      </c>
      <c r="C32" s="24" t="s">
        <v>86</v>
      </c>
      <c r="D32" s="28" t="s">
        <v>109</v>
      </c>
      <c r="E32" s="63">
        <v>0.06</v>
      </c>
      <c r="F32" s="58">
        <v>0.12</v>
      </c>
      <c r="G32" s="62"/>
    </row>
    <row r="33" spans="1:8" ht="16.5" customHeight="1">
      <c r="A33" s="132" t="s">
        <v>51</v>
      </c>
      <c r="B33" s="130"/>
      <c r="C33" s="130"/>
      <c r="D33" s="130"/>
      <c r="E33" s="130"/>
      <c r="F33" s="130"/>
      <c r="G33" s="131"/>
    </row>
    <row r="34" spans="1:8" ht="29.25" customHeight="1">
      <c r="A34" s="93" t="s">
        <v>155</v>
      </c>
      <c r="B34" s="23" t="s">
        <v>69</v>
      </c>
      <c r="C34" s="28" t="s">
        <v>52</v>
      </c>
      <c r="D34" s="94">
        <v>9.4</v>
      </c>
      <c r="E34" s="63">
        <v>8.6</v>
      </c>
      <c r="F34" s="58">
        <v>9.4</v>
      </c>
      <c r="G34" s="65" t="s">
        <v>107</v>
      </c>
    </row>
    <row r="35" spans="1:8" ht="63.75" customHeight="1">
      <c r="A35" s="93" t="s">
        <v>156</v>
      </c>
      <c r="B35" s="102" t="s">
        <v>36</v>
      </c>
      <c r="C35" s="28" t="s">
        <v>35</v>
      </c>
      <c r="D35" s="63">
        <v>617.4</v>
      </c>
      <c r="E35" s="63">
        <v>616.70000000000005</v>
      </c>
      <c r="F35" s="58">
        <v>423.05</v>
      </c>
      <c r="G35" s="104" t="s">
        <v>134</v>
      </c>
      <c r="H35" s="20"/>
    </row>
    <row r="36" spans="1:8" ht="32.25" customHeight="1"/>
    <row r="37" spans="1:8" ht="17.25" customHeight="1"/>
    <row r="38" spans="1:8" ht="45.75" customHeight="1"/>
    <row r="39" spans="1:8" ht="74.25" customHeight="1"/>
    <row r="40" spans="1:8" ht="15.75" customHeight="1"/>
    <row r="41" spans="1:8" ht="32.25" customHeight="1"/>
    <row r="42" spans="1:8" ht="32.25" customHeight="1"/>
    <row r="43" spans="1:8" ht="32.25" customHeight="1"/>
    <row r="44" spans="1:8" ht="22.5" customHeight="1"/>
    <row r="45" spans="1:8" ht="48" customHeight="1"/>
    <row r="46" spans="1:8" ht="21" customHeight="1"/>
    <row r="47" spans="1:8" ht="21.75" customHeight="1"/>
    <row r="48" spans="1:8" ht="19.5" customHeight="1"/>
    <row r="49" ht="21.75" customHeight="1"/>
    <row r="50" ht="32.25" customHeight="1"/>
    <row r="51" ht="21.75" customHeight="1"/>
    <row r="52" ht="46.5" customHeight="1"/>
    <row r="53" ht="75.75" customHeight="1"/>
    <row r="54" ht="18" customHeight="1"/>
    <row r="55" ht="15.75" customHeight="1"/>
    <row r="56" ht="47.25" customHeight="1"/>
    <row r="57" ht="18" customHeight="1"/>
    <row r="58" ht="17.25" customHeight="1"/>
    <row r="59" ht="30.75" customHeight="1"/>
    <row r="60" ht="45" customHeight="1"/>
    <row r="61" ht="48" customHeight="1"/>
    <row r="62" ht="46.5" customHeight="1"/>
    <row r="63" ht="45" customHeight="1"/>
    <row r="64" ht="17.25" customHeight="1"/>
    <row r="65" ht="47.25" customHeight="1"/>
    <row r="66" ht="26.25" customHeight="1"/>
    <row r="68" ht="14.25" customHeight="1"/>
    <row r="69" ht="45" customHeight="1"/>
    <row r="70" ht="18" customHeight="1"/>
    <row r="71" ht="18" customHeight="1"/>
    <row r="72" ht="28.5" customHeight="1"/>
    <row r="73" ht="16.5" customHeight="1"/>
    <row r="74" ht="29.25" customHeight="1"/>
    <row r="75" ht="17.25" customHeight="1"/>
    <row r="76" ht="16.5" customHeight="1"/>
    <row r="77" ht="15" customHeight="1"/>
    <row r="78" ht="27.75" customHeight="1"/>
    <row r="79" ht="15" customHeight="1"/>
    <row r="80" ht="43.5" customHeight="1"/>
    <row r="81" ht="17.25" customHeight="1"/>
    <row r="82" ht="61.5" customHeight="1"/>
    <row r="83" ht="62.25" customHeight="1"/>
    <row r="84" ht="15.75" customHeight="1"/>
    <row r="85" ht="30" customHeight="1"/>
    <row r="86" ht="75.75" customHeight="1"/>
    <row r="87" ht="30" customHeight="1"/>
    <row r="88" ht="47.25" customHeight="1"/>
  </sheetData>
  <mergeCells count="14">
    <mergeCell ref="B5:G5"/>
    <mergeCell ref="B7:G7"/>
    <mergeCell ref="A14:G14"/>
    <mergeCell ref="A15:G15"/>
    <mergeCell ref="A17:G17"/>
    <mergeCell ref="A18:G18"/>
    <mergeCell ref="A33:G33"/>
    <mergeCell ref="D10:F10"/>
    <mergeCell ref="G10:G12"/>
    <mergeCell ref="D11:D12"/>
    <mergeCell ref="C10:C12"/>
    <mergeCell ref="E11:F11"/>
    <mergeCell ref="A10:A12"/>
    <mergeCell ref="B10:B12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view="pageLayout" topLeftCell="A28" zoomScale="66" zoomScalePageLayoutView="66" workbookViewId="0">
      <selection activeCell="D51" sqref="D51:D61"/>
    </sheetView>
  </sheetViews>
  <sheetFormatPr defaultColWidth="9.140625" defaultRowHeight="15.75"/>
  <cols>
    <col min="1" max="1" width="8.7109375" style="1" customWidth="1"/>
    <col min="2" max="2" width="59.140625" style="1" customWidth="1"/>
    <col min="3" max="3" width="20" style="1" customWidth="1"/>
    <col min="4" max="4" width="88.42578125" style="1" customWidth="1"/>
    <col min="5" max="5" width="53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101"/>
    </row>
    <row r="3" spans="1:5">
      <c r="A3" s="7"/>
      <c r="B3" s="7"/>
      <c r="C3" s="7"/>
      <c r="D3" s="7"/>
      <c r="E3" s="11"/>
    </row>
    <row r="4" spans="1:5">
      <c r="A4" s="7"/>
      <c r="B4" s="7"/>
      <c r="C4" s="7"/>
      <c r="D4" s="7"/>
      <c r="E4" s="101"/>
    </row>
    <row r="5" spans="1:5">
      <c r="A5" s="7"/>
      <c r="B5" s="7"/>
      <c r="C5" s="7"/>
      <c r="D5" s="7"/>
      <c r="E5" s="7"/>
    </row>
    <row r="6" spans="1:5">
      <c r="A6" s="121" t="s">
        <v>20</v>
      </c>
      <c r="B6" s="121"/>
      <c r="C6" s="121"/>
      <c r="D6" s="121"/>
      <c r="E6" s="121"/>
    </row>
    <row r="7" spans="1:5">
      <c r="A7" s="121" t="s">
        <v>142</v>
      </c>
      <c r="B7" s="121"/>
      <c r="C7" s="121"/>
      <c r="D7" s="121"/>
      <c r="E7" s="121"/>
    </row>
    <row r="8" spans="1:5">
      <c r="A8" s="161"/>
      <c r="B8" s="161"/>
      <c r="C8" s="161"/>
      <c r="D8" s="161"/>
      <c r="E8" s="161"/>
    </row>
    <row r="9" spans="1:5">
      <c r="A9" s="8"/>
      <c r="B9" s="8"/>
      <c r="C9" s="8"/>
      <c r="D9" s="8"/>
      <c r="E9" s="8"/>
    </row>
    <row r="10" spans="1:5">
      <c r="A10" s="9"/>
      <c r="B10" s="9"/>
      <c r="C10" s="9"/>
      <c r="D10" s="9"/>
      <c r="E10" s="9"/>
    </row>
    <row r="11" spans="1:5" ht="69" customHeight="1">
      <c r="A11" s="14" t="s">
        <v>7</v>
      </c>
      <c r="B11" s="17" t="s">
        <v>23</v>
      </c>
      <c r="C11" s="18" t="s">
        <v>99</v>
      </c>
      <c r="D11" s="17" t="s">
        <v>100</v>
      </c>
      <c r="E11" s="17" t="s">
        <v>24</v>
      </c>
    </row>
    <row r="12" spans="1:5" ht="15" customHeight="1">
      <c r="A12" s="15">
        <v>1</v>
      </c>
      <c r="B12" s="19">
        <v>2</v>
      </c>
      <c r="C12" s="19">
        <v>3</v>
      </c>
      <c r="D12" s="19">
        <v>5</v>
      </c>
      <c r="E12" s="19">
        <v>6</v>
      </c>
    </row>
    <row r="13" spans="1:5" ht="15" customHeight="1">
      <c r="A13" s="142" t="s">
        <v>41</v>
      </c>
      <c r="B13" s="143"/>
      <c r="C13" s="143"/>
      <c r="D13" s="143"/>
      <c r="E13" s="143"/>
    </row>
    <row r="14" spans="1:5" ht="14.25" customHeight="1">
      <c r="A14" s="132" t="s">
        <v>70</v>
      </c>
      <c r="B14" s="133"/>
      <c r="C14" s="133"/>
      <c r="D14" s="133"/>
      <c r="E14" s="133"/>
    </row>
    <row r="15" spans="1:5" ht="15.75" customHeight="1">
      <c r="A15" s="132" t="s">
        <v>43</v>
      </c>
      <c r="B15" s="133"/>
      <c r="C15" s="133"/>
      <c r="D15" s="133"/>
      <c r="E15" s="133"/>
    </row>
    <row r="16" spans="1:5" ht="16.5" customHeight="1">
      <c r="A16" s="132" t="s">
        <v>71</v>
      </c>
      <c r="B16" s="133"/>
      <c r="C16" s="133"/>
      <c r="D16" s="133"/>
      <c r="E16" s="133"/>
    </row>
    <row r="17" spans="1:5" ht="409.5" customHeight="1">
      <c r="A17" s="77" t="s">
        <v>1</v>
      </c>
      <c r="B17" s="73" t="s">
        <v>72</v>
      </c>
      <c r="C17" s="39" t="s">
        <v>110</v>
      </c>
      <c r="D17" s="98" t="s">
        <v>131</v>
      </c>
      <c r="E17" s="23" t="s">
        <v>139</v>
      </c>
    </row>
    <row r="18" spans="1:5" ht="18.75" customHeight="1">
      <c r="A18" s="156" t="s">
        <v>73</v>
      </c>
      <c r="B18" s="157"/>
      <c r="C18" s="157"/>
      <c r="D18" s="157"/>
      <c r="E18" s="158"/>
    </row>
    <row r="19" spans="1:5" ht="27" customHeight="1">
      <c r="A19" s="156" t="s">
        <v>80</v>
      </c>
      <c r="B19" s="157"/>
      <c r="C19" s="157"/>
      <c r="D19" s="157"/>
      <c r="E19" s="158"/>
    </row>
    <row r="20" spans="1:5" ht="65.25" customHeight="1">
      <c r="A20" s="95" t="s">
        <v>2</v>
      </c>
      <c r="B20" s="96" t="s">
        <v>74</v>
      </c>
      <c r="C20" s="39" t="s">
        <v>110</v>
      </c>
      <c r="D20" s="99" t="s">
        <v>132</v>
      </c>
      <c r="E20" s="97" t="s">
        <v>125</v>
      </c>
    </row>
    <row r="21" spans="1:5" ht="18" customHeight="1">
      <c r="A21" s="156" t="s">
        <v>75</v>
      </c>
      <c r="B21" s="159"/>
      <c r="C21" s="159"/>
      <c r="D21" s="159"/>
      <c r="E21" s="160"/>
    </row>
    <row r="22" spans="1:5" ht="93" customHeight="1">
      <c r="A22" s="19" t="s">
        <v>26</v>
      </c>
      <c r="B22" s="73" t="s">
        <v>68</v>
      </c>
      <c r="C22" s="39" t="s">
        <v>110</v>
      </c>
      <c r="D22" s="21" t="s">
        <v>140</v>
      </c>
      <c r="E22" s="23" t="s">
        <v>126</v>
      </c>
    </row>
    <row r="23" spans="1:5" ht="15" customHeight="1">
      <c r="A23" s="156" t="s">
        <v>76</v>
      </c>
      <c r="B23" s="159"/>
      <c r="C23" s="159"/>
      <c r="D23" s="159"/>
      <c r="E23" s="160"/>
    </row>
    <row r="24" spans="1:5" ht="166.5" customHeight="1">
      <c r="A24" s="19" t="s">
        <v>143</v>
      </c>
      <c r="B24" s="21" t="s">
        <v>82</v>
      </c>
      <c r="C24" s="39" t="s">
        <v>110</v>
      </c>
      <c r="D24" s="21" t="s">
        <v>141</v>
      </c>
      <c r="E24" s="21" t="s">
        <v>128</v>
      </c>
    </row>
    <row r="25" spans="1:5" ht="39.75" customHeight="1">
      <c r="A25" s="156" t="s">
        <v>83</v>
      </c>
      <c r="B25" s="159"/>
      <c r="C25" s="159"/>
      <c r="D25" s="159"/>
      <c r="E25" s="160"/>
    </row>
    <row r="26" spans="1:5" ht="130.5" customHeight="1">
      <c r="A26" s="19" t="s">
        <v>144</v>
      </c>
      <c r="B26" s="21" t="s">
        <v>84</v>
      </c>
      <c r="C26" s="39" t="s">
        <v>111</v>
      </c>
      <c r="D26" s="21" t="s">
        <v>135</v>
      </c>
      <c r="E26" s="21" t="s">
        <v>129</v>
      </c>
    </row>
    <row r="27" spans="1:5" ht="15" customHeight="1">
      <c r="A27" s="156" t="s">
        <v>85</v>
      </c>
      <c r="B27" s="159"/>
      <c r="C27" s="159"/>
      <c r="D27" s="159"/>
      <c r="E27" s="160"/>
    </row>
    <row r="28" spans="1:5" ht="17.25" customHeight="1">
      <c r="A28" s="134" t="s">
        <v>51</v>
      </c>
      <c r="B28" s="135"/>
      <c r="C28" s="135"/>
      <c r="D28" s="135"/>
      <c r="E28" s="136"/>
    </row>
    <row r="29" spans="1:5" ht="90" customHeight="1">
      <c r="A29" s="77" t="s">
        <v>34</v>
      </c>
      <c r="B29" s="22" t="s">
        <v>77</v>
      </c>
      <c r="C29" s="39" t="s">
        <v>110</v>
      </c>
      <c r="D29" s="98" t="s">
        <v>133</v>
      </c>
      <c r="E29" s="21" t="s">
        <v>130</v>
      </c>
    </row>
    <row r="30" spans="1:5" ht="15" customHeight="1">
      <c r="A30" s="156" t="s">
        <v>78</v>
      </c>
      <c r="B30" s="157"/>
      <c r="C30" s="157"/>
      <c r="D30" s="157"/>
      <c r="E30" s="158"/>
    </row>
    <row r="31" spans="1:5" ht="18" customHeight="1">
      <c r="A31" s="134" t="s">
        <v>79</v>
      </c>
      <c r="B31" s="135"/>
      <c r="C31" s="135"/>
      <c r="D31" s="135"/>
      <c r="E31" s="136"/>
    </row>
  </sheetData>
  <mergeCells count="16">
    <mergeCell ref="A30:E30"/>
    <mergeCell ref="A31:E31"/>
    <mergeCell ref="A6:E6"/>
    <mergeCell ref="A8:E8"/>
    <mergeCell ref="A7:E7"/>
    <mergeCell ref="A28:E28"/>
    <mergeCell ref="A18:E18"/>
    <mergeCell ref="A23:E23"/>
    <mergeCell ref="A14:E14"/>
    <mergeCell ref="A15:E15"/>
    <mergeCell ref="A16:E16"/>
    <mergeCell ref="A13:E13"/>
    <mergeCell ref="A19:E19"/>
    <mergeCell ref="A21:E21"/>
    <mergeCell ref="A25:E25"/>
    <mergeCell ref="A27:E27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2020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2021-03-25T12:58:19Z</cp:lastPrinted>
  <dcterms:created xsi:type="dcterms:W3CDTF">2014-05-05T16:51:08Z</dcterms:created>
  <dcterms:modified xsi:type="dcterms:W3CDTF">2021-04-20T07:32:58Z</dcterms:modified>
</cp:coreProperties>
</file>