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9035" windowHeight="11760" activeTab="3"/>
  </bookViews>
  <sheets>
    <sheet name="использование средств 2021 год" sheetId="4" r:id="rId1"/>
    <sheet name="расходы всех форм бюджета" sheetId="5" r:id="rId2"/>
    <sheet name="достижение индикаторов" sheetId="6" r:id="rId3"/>
    <sheet name="выполнение основных мероприятий" sheetId="7" r:id="rId4"/>
    <sheet name="Лист1" sheetId="8" r:id="rId5"/>
  </sheets>
  <definedNames>
    <definedName name="_GoBack" localSheetId="3">'выполнение основных мероприятий'!#REF!</definedName>
    <definedName name="_GoBack" localSheetId="2">'достижение индикаторов'!#REF!</definedName>
    <definedName name="_GoBack" localSheetId="0">'использование средств 2021 год'!#REF!</definedName>
    <definedName name="_GoBack" localSheetId="1">'расходы всех форм бюджета'!#REF!</definedName>
    <definedName name="OLE_LINK26" localSheetId="2">'достижение индикаторов'!#REF!</definedName>
    <definedName name="OLE_LINK36" localSheetId="0">'использование средств 2021 год'!$C$31</definedName>
    <definedName name="OLE_LINK7" localSheetId="2">'достижение индикаторов'!#REF!</definedName>
  </definedNames>
  <calcPr calcId="125725"/>
</workbook>
</file>

<file path=xl/calcChain.xml><?xml version="1.0" encoding="utf-8"?>
<calcChain xmlns="http://schemas.openxmlformats.org/spreadsheetml/2006/main">
  <c r="E691" i="5"/>
  <c r="E34"/>
  <c r="E35"/>
  <c r="E36"/>
  <c r="E37"/>
  <c r="E38"/>
  <c r="E39"/>
  <c r="E40"/>
  <c r="E41"/>
  <c r="E42"/>
  <c r="E43"/>
  <c r="D34"/>
  <c r="D35"/>
  <c r="D36"/>
  <c r="D38"/>
  <c r="D39"/>
  <c r="D40"/>
  <c r="D41"/>
  <c r="D42"/>
  <c r="D43"/>
  <c r="E33"/>
  <c r="D33"/>
  <c r="D11"/>
  <c r="E209"/>
  <c r="D209"/>
  <c r="E198"/>
  <c r="D198"/>
  <c r="D188"/>
  <c r="D190"/>
  <c r="D191"/>
  <c r="D192"/>
  <c r="D193"/>
  <c r="D194"/>
  <c r="D195"/>
  <c r="D196"/>
  <c r="D197"/>
  <c r="E738"/>
  <c r="E739"/>
  <c r="E740"/>
  <c r="E742"/>
  <c r="E743"/>
  <c r="E744"/>
  <c r="E745"/>
  <c r="E746"/>
  <c r="E747"/>
  <c r="E737"/>
  <c r="D738"/>
  <c r="D739"/>
  <c r="D740"/>
  <c r="D742"/>
  <c r="D743"/>
  <c r="D744"/>
  <c r="D745"/>
  <c r="D746"/>
  <c r="D747"/>
  <c r="D737"/>
  <c r="E792"/>
  <c r="D792"/>
  <c r="E781"/>
  <c r="D781"/>
  <c r="E770"/>
  <c r="D770"/>
  <c r="E759"/>
  <c r="D759"/>
  <c r="E748"/>
  <c r="D748"/>
  <c r="E716"/>
  <c r="E717"/>
  <c r="E718"/>
  <c r="E720"/>
  <c r="E721"/>
  <c r="E722"/>
  <c r="E723"/>
  <c r="E724"/>
  <c r="E725"/>
  <c r="E715"/>
  <c r="D716"/>
  <c r="D717"/>
  <c r="D718"/>
  <c r="D720"/>
  <c r="D721"/>
  <c r="D722"/>
  <c r="D723"/>
  <c r="D724"/>
  <c r="D725"/>
  <c r="D715"/>
  <c r="E726"/>
  <c r="D726"/>
  <c r="E690"/>
  <c r="D690"/>
  <c r="E688"/>
  <c r="D688"/>
  <c r="E704"/>
  <c r="D704"/>
  <c r="E693"/>
  <c r="D693"/>
  <c r="E671"/>
  <c r="D671"/>
  <c r="E660"/>
  <c r="D660"/>
  <c r="E617"/>
  <c r="E618"/>
  <c r="E619"/>
  <c r="E621"/>
  <c r="E622"/>
  <c r="E623"/>
  <c r="E624"/>
  <c r="E625"/>
  <c r="E626"/>
  <c r="D617"/>
  <c r="D618"/>
  <c r="D619"/>
  <c r="D621"/>
  <c r="D622"/>
  <c r="D623"/>
  <c r="D624"/>
  <c r="D625"/>
  <c r="D626"/>
  <c r="E638"/>
  <c r="D638"/>
  <c r="E627"/>
  <c r="D627"/>
  <c r="D650"/>
  <c r="E650"/>
  <c r="D651"/>
  <c r="E651"/>
  <c r="D652"/>
  <c r="E652"/>
  <c r="D654"/>
  <c r="E654"/>
  <c r="D655"/>
  <c r="E655"/>
  <c r="D656"/>
  <c r="E656"/>
  <c r="D657"/>
  <c r="E657"/>
  <c r="D658"/>
  <c r="E658"/>
  <c r="D659"/>
  <c r="E659"/>
  <c r="D683"/>
  <c r="E683"/>
  <c r="D684"/>
  <c r="E684"/>
  <c r="D685"/>
  <c r="E685"/>
  <c r="D687"/>
  <c r="E687"/>
  <c r="D689"/>
  <c r="E689"/>
  <c r="D691"/>
  <c r="D692"/>
  <c r="E692"/>
  <c r="E682"/>
  <c r="E331"/>
  <c r="E332"/>
  <c r="E333"/>
  <c r="E335"/>
  <c r="E336"/>
  <c r="E337"/>
  <c r="E338"/>
  <c r="E339"/>
  <c r="E340"/>
  <c r="D331"/>
  <c r="D332"/>
  <c r="D333"/>
  <c r="D335"/>
  <c r="D336"/>
  <c r="D337"/>
  <c r="D338"/>
  <c r="D339"/>
  <c r="D340"/>
  <c r="E418"/>
  <c r="D418"/>
  <c r="E396"/>
  <c r="D396"/>
  <c r="D187" l="1"/>
  <c r="E616"/>
  <c r="D616"/>
  <c r="D682"/>
  <c r="D615"/>
  <c r="D613"/>
  <c r="D611"/>
  <c r="D608"/>
  <c r="E615"/>
  <c r="E613"/>
  <c r="E611"/>
  <c r="E608"/>
  <c r="E606"/>
  <c r="D649"/>
  <c r="D614"/>
  <c r="D612"/>
  <c r="D610"/>
  <c r="D607"/>
  <c r="E649"/>
  <c r="E614"/>
  <c r="E612"/>
  <c r="E610"/>
  <c r="E607"/>
  <c r="D606"/>
  <c r="D605"/>
  <c r="E605" l="1"/>
  <c r="H11" i="4" l="1"/>
  <c r="I11"/>
  <c r="G11"/>
  <c r="H34"/>
  <c r="I34"/>
  <c r="G34"/>
  <c r="H50"/>
  <c r="I50"/>
  <c r="G50"/>
  <c r="I72"/>
  <c r="H72"/>
  <c r="G72"/>
  <c r="I69"/>
  <c r="H69"/>
  <c r="G69"/>
  <c r="I67"/>
  <c r="H67"/>
  <c r="G67"/>
  <c r="I65"/>
  <c r="H65"/>
  <c r="G65"/>
  <c r="I60"/>
  <c r="H60"/>
  <c r="G60"/>
  <c r="G59" l="1"/>
  <c r="H59"/>
  <c r="I59"/>
  <c r="D1023" i="5" l="1"/>
  <c r="D969" l="1"/>
  <c r="E969"/>
  <c r="D970"/>
  <c r="E970"/>
  <c r="D971"/>
  <c r="E971"/>
  <c r="D973"/>
  <c r="E973"/>
  <c r="D974"/>
  <c r="E974"/>
  <c r="D975"/>
  <c r="E975"/>
  <c r="D976"/>
  <c r="E976"/>
  <c r="D977"/>
  <c r="E977"/>
  <c r="D978"/>
  <c r="E978"/>
  <c r="I91" i="4"/>
  <c r="H91"/>
  <c r="G91"/>
  <c r="E1223" i="5"/>
  <c r="E1224"/>
  <c r="E1226"/>
  <c r="E1227"/>
  <c r="E1228"/>
  <c r="E1229"/>
  <c r="E1230"/>
  <c r="E1231"/>
  <c r="D1223"/>
  <c r="D1224"/>
  <c r="D1226"/>
  <c r="D1227"/>
  <c r="D1228"/>
  <c r="D1229"/>
  <c r="D1230"/>
  <c r="D1231"/>
  <c r="E1222"/>
  <c r="D1222"/>
  <c r="E1243"/>
  <c r="D1243"/>
  <c r="H110" i="4"/>
  <c r="I110"/>
  <c r="G110"/>
  <c r="E1312" i="5" l="1"/>
  <c r="E1311"/>
  <c r="E1314"/>
  <c r="E1315"/>
  <c r="E1316"/>
  <c r="E1317"/>
  <c r="E1318"/>
  <c r="E1319"/>
  <c r="D1311"/>
  <c r="D1312"/>
  <c r="D1314"/>
  <c r="D1315"/>
  <c r="D1316"/>
  <c r="D1317"/>
  <c r="D1318"/>
  <c r="D1319"/>
  <c r="E1310"/>
  <c r="D1310"/>
  <c r="H118" i="4"/>
  <c r="I118"/>
  <c r="G118"/>
  <c r="D220" i="5" l="1"/>
  <c r="E220"/>
  <c r="H24" i="4"/>
  <c r="I24"/>
  <c r="G24"/>
  <c r="E1080" i="5"/>
  <c r="E1081"/>
  <c r="E1083"/>
  <c r="E1084"/>
  <c r="E1085"/>
  <c r="E1086"/>
  <c r="E1087"/>
  <c r="E1088"/>
  <c r="E1079"/>
  <c r="D1080"/>
  <c r="D1081"/>
  <c r="D1083"/>
  <c r="D1084"/>
  <c r="D1085"/>
  <c r="D1086"/>
  <c r="D1087"/>
  <c r="D1088"/>
  <c r="D1079"/>
  <c r="I101" i="4"/>
  <c r="H101"/>
  <c r="G101"/>
  <c r="E946" i="5" l="1"/>
  <c r="D913"/>
  <c r="E44" l="1"/>
  <c r="E127"/>
  <c r="D127"/>
  <c r="E148"/>
  <c r="E149"/>
  <c r="E150"/>
  <c r="E151"/>
  <c r="E152"/>
  <c r="D148"/>
  <c r="D149"/>
  <c r="D150"/>
  <c r="D151"/>
  <c r="D152"/>
  <c r="D153"/>
  <c r="E188"/>
  <c r="E190"/>
  <c r="E191"/>
  <c r="E192"/>
  <c r="E193"/>
  <c r="E194"/>
  <c r="E195"/>
  <c r="E196"/>
  <c r="E197"/>
  <c r="E231"/>
  <c r="D231"/>
  <c r="E242"/>
  <c r="D242"/>
  <c r="E281"/>
  <c r="D281"/>
  <c r="E182" l="1"/>
  <c r="D28"/>
  <c r="D182"/>
  <c r="E374"/>
  <c r="D374"/>
  <c r="D430"/>
  <c r="D431"/>
  <c r="D432"/>
  <c r="D434"/>
  <c r="D435"/>
  <c r="D436"/>
  <c r="D437"/>
  <c r="D438"/>
  <c r="D439"/>
  <c r="E430"/>
  <c r="E431"/>
  <c r="E432"/>
  <c r="E434"/>
  <c r="E435"/>
  <c r="E436"/>
  <c r="E437"/>
  <c r="E438"/>
  <c r="E439"/>
  <c r="E468"/>
  <c r="D468"/>
  <c r="E512"/>
  <c r="D512"/>
  <c r="E534"/>
  <c r="D534"/>
  <c r="D17" l="1"/>
  <c r="E501"/>
  <c r="D501"/>
  <c r="E567"/>
  <c r="D567"/>
  <c r="E589"/>
  <c r="D589"/>
  <c r="D594"/>
  <c r="D556" l="1"/>
  <c r="E556"/>
  <c r="E28" l="1"/>
  <c r="E55" l="1"/>
  <c r="E820" l="1"/>
  <c r="D820"/>
  <c r="E853"/>
  <c r="E854"/>
  <c r="E855"/>
  <c r="E856"/>
  <c r="E857"/>
  <c r="E852"/>
  <c r="D853"/>
  <c r="D854"/>
  <c r="D855"/>
  <c r="D856"/>
  <c r="D857"/>
  <c r="D852"/>
  <c r="D849"/>
  <c r="D850"/>
  <c r="D848"/>
  <c r="E848"/>
  <c r="E849"/>
  <c r="E850"/>
  <c r="E875"/>
  <c r="D875"/>
  <c r="E1018"/>
  <c r="E1019"/>
  <c r="E1020"/>
  <c r="E1021"/>
  <c r="E966" s="1"/>
  <c r="D1018"/>
  <c r="D1019"/>
  <c r="D1020"/>
  <c r="D1021"/>
  <c r="E1051"/>
  <c r="D1051"/>
  <c r="D1160"/>
  <c r="E935"/>
  <c r="E910"/>
  <c r="D910"/>
  <c r="E941"/>
  <c r="D941"/>
  <c r="E1117"/>
  <c r="D1117"/>
  <c r="E1161"/>
  <c r="D1161"/>
  <c r="E1205"/>
  <c r="D1205"/>
  <c r="E1260"/>
  <c r="D1260"/>
  <c r="E1304"/>
  <c r="D1304"/>
  <c r="E1348"/>
  <c r="E1337" s="1"/>
  <c r="D1348"/>
  <c r="D1337" s="1"/>
  <c r="E908"/>
  <c r="D908"/>
  <c r="D963"/>
  <c r="E963"/>
  <c r="D964"/>
  <c r="D1089"/>
  <c r="E1157"/>
  <c r="E1158"/>
  <c r="E1160"/>
  <c r="E1162"/>
  <c r="E1163"/>
  <c r="E1164"/>
  <c r="E1165"/>
  <c r="E1156"/>
  <c r="D1157"/>
  <c r="D1158"/>
  <c r="D1162"/>
  <c r="D1163"/>
  <c r="D1164"/>
  <c r="D1165"/>
  <c r="D1156"/>
  <c r="E1166"/>
  <c r="D1166"/>
  <c r="E1262"/>
  <c r="D1262"/>
  <c r="E1261"/>
  <c r="D1261"/>
  <c r="E809" l="1"/>
  <c r="D809"/>
  <c r="D965"/>
  <c r="E847"/>
  <c r="D847"/>
  <c r="D966"/>
  <c r="E964"/>
  <c r="E965"/>
  <c r="D1040"/>
  <c r="E1040"/>
  <c r="D897"/>
  <c r="E1106"/>
  <c r="E897"/>
  <c r="D1194"/>
  <c r="D1106"/>
  <c r="E1194"/>
  <c r="I88" i="4"/>
  <c r="I43" l="1"/>
  <c r="H43"/>
  <c r="G43"/>
  <c r="E1196" i="5"/>
  <c r="D1196"/>
  <c r="E1259"/>
  <c r="D1259"/>
  <c r="E1206"/>
  <c r="D1206"/>
  <c r="E1195" l="1"/>
  <c r="D1195"/>
  <c r="D55" l="1"/>
  <c r="D77"/>
  <c r="E318" l="1"/>
  <c r="E317"/>
  <c r="E316"/>
  <c r="E315"/>
  <c r="E314"/>
  <c r="E313"/>
  <c r="D316"/>
  <c r="D315"/>
  <c r="D314"/>
  <c r="E303" l="1"/>
  <c r="E17" s="1"/>
  <c r="D303"/>
  <c r="D44"/>
  <c r="D66"/>
  <c r="E66"/>
  <c r="E77"/>
  <c r="E129" l="1"/>
  <c r="E30" s="1"/>
  <c r="D129"/>
  <c r="D30" s="1"/>
  <c r="E145"/>
  <c r="E146"/>
  <c r="E153"/>
  <c r="E144"/>
  <c r="D145"/>
  <c r="D146"/>
  <c r="D144"/>
  <c r="E165"/>
  <c r="D165"/>
  <c r="E264"/>
  <c r="D264"/>
  <c r="E283"/>
  <c r="E184" s="1"/>
  <c r="D283"/>
  <c r="D184" s="1"/>
  <c r="E470"/>
  <c r="E305" s="1"/>
  <c r="D470"/>
  <c r="D305" s="1"/>
  <c r="E514"/>
  <c r="D514"/>
  <c r="E536"/>
  <c r="D536"/>
  <c r="E569"/>
  <c r="D569"/>
  <c r="E591"/>
  <c r="D591"/>
  <c r="D816"/>
  <c r="E816"/>
  <c r="D817"/>
  <c r="E817"/>
  <c r="D819"/>
  <c r="E819"/>
  <c r="D821"/>
  <c r="E821"/>
  <c r="D822"/>
  <c r="E822"/>
  <c r="E815"/>
  <c r="E804" s="1"/>
  <c r="D815"/>
  <c r="E877"/>
  <c r="D877"/>
  <c r="E943"/>
  <c r="E899" s="1"/>
  <c r="D943"/>
  <c r="D899" s="1"/>
  <c r="E1053"/>
  <c r="D1053"/>
  <c r="E1119"/>
  <c r="D1119"/>
  <c r="E1207"/>
  <c r="D1207"/>
  <c r="E1306"/>
  <c r="D1306"/>
  <c r="E1344"/>
  <c r="E1345"/>
  <c r="E1347"/>
  <c r="E1349"/>
  <c r="E1350"/>
  <c r="E1339" s="1"/>
  <c r="E1351"/>
  <c r="E1352"/>
  <c r="D1344"/>
  <c r="D1345"/>
  <c r="D1347"/>
  <c r="D1349"/>
  <c r="D1350"/>
  <c r="D1339" s="1"/>
  <c r="D1351"/>
  <c r="D1352"/>
  <c r="D19" l="1"/>
  <c r="E811"/>
  <c r="D811"/>
  <c r="E503"/>
  <c r="D503"/>
  <c r="E1042"/>
  <c r="D1042"/>
  <c r="E1108"/>
  <c r="E558"/>
  <c r="D558"/>
  <c r="D1108"/>
  <c r="E1343"/>
  <c r="E1332" s="1"/>
  <c r="D1343"/>
  <c r="E1364"/>
  <c r="D1364"/>
  <c r="E1353"/>
  <c r="D1353"/>
  <c r="D1341"/>
  <c r="D1340"/>
  <c r="D1338"/>
  <c r="E1336"/>
  <c r="D1336"/>
  <c r="E1334"/>
  <c r="D1334"/>
  <c r="D1333"/>
  <c r="E1341"/>
  <c r="E1340"/>
  <c r="E1338"/>
  <c r="E1333"/>
  <c r="E1320"/>
  <c r="D1320"/>
  <c r="E110"/>
  <c r="D110"/>
  <c r="E99"/>
  <c r="D99"/>
  <c r="E19" l="1"/>
  <c r="D1342"/>
  <c r="E1331"/>
  <c r="D1332"/>
  <c r="D1331" s="1"/>
  <c r="E1342"/>
  <c r="H121" i="4" l="1"/>
  <c r="H120" s="1"/>
  <c r="I121"/>
  <c r="I120" s="1"/>
  <c r="G121"/>
  <c r="G120" s="1"/>
  <c r="E1050" i="5" l="1"/>
  <c r="E1039" l="1"/>
  <c r="E1078"/>
  <c r="D517" l="1"/>
  <c r="E1308"/>
  <c r="D1308"/>
  <c r="E1307"/>
  <c r="D1307"/>
  <c r="E1305"/>
  <c r="D1305"/>
  <c r="E1303"/>
  <c r="D1303"/>
  <c r="E1301"/>
  <c r="D1301"/>
  <c r="E1300"/>
  <c r="D1300"/>
  <c r="D1299"/>
  <c r="E1264"/>
  <c r="E1263"/>
  <c r="E1257"/>
  <c r="E1256"/>
  <c r="E1255"/>
  <c r="D1256"/>
  <c r="D1257"/>
  <c r="D1263"/>
  <c r="D1264"/>
  <c r="D1255"/>
  <c r="E1287"/>
  <c r="D1287"/>
  <c r="E1276"/>
  <c r="D1276"/>
  <c r="E1265"/>
  <c r="D1265"/>
  <c r="E1232"/>
  <c r="D1232"/>
  <c r="E1209"/>
  <c r="D1209"/>
  <c r="E1208"/>
  <c r="D1208"/>
  <c r="E1204"/>
  <c r="D1204"/>
  <c r="E1202"/>
  <c r="D1202"/>
  <c r="E1201"/>
  <c r="D1201"/>
  <c r="E1200"/>
  <c r="D1200"/>
  <c r="E1210"/>
  <c r="D1210"/>
  <c r="E1121"/>
  <c r="E1120"/>
  <c r="E1118"/>
  <c r="E1116"/>
  <c r="E1114"/>
  <c r="E1113"/>
  <c r="E1112"/>
  <c r="D1113"/>
  <c r="D1114"/>
  <c r="D1116"/>
  <c r="D1118"/>
  <c r="D1120"/>
  <c r="D1121"/>
  <c r="D1112"/>
  <c r="E1144"/>
  <c r="D1144"/>
  <c r="E1177"/>
  <c r="D1177"/>
  <c r="E1133"/>
  <c r="D1133"/>
  <c r="E1122"/>
  <c r="D1122"/>
  <c r="E1055"/>
  <c r="E1044" s="1"/>
  <c r="E1054"/>
  <c r="E1043" s="1"/>
  <c r="E1052"/>
  <c r="E1041" s="1"/>
  <c r="E1048"/>
  <c r="E1047"/>
  <c r="E1046"/>
  <c r="D1047"/>
  <c r="D1048"/>
  <c r="D1050"/>
  <c r="D1039" s="1"/>
  <c r="D1052"/>
  <c r="D1041" s="1"/>
  <c r="D1054"/>
  <c r="D1043" s="1"/>
  <c r="D1055"/>
  <c r="D1046"/>
  <c r="E1022"/>
  <c r="E1017"/>
  <c r="E962" s="1"/>
  <c r="E1015"/>
  <c r="E1014"/>
  <c r="E1013"/>
  <c r="D1014"/>
  <c r="D959" s="1"/>
  <c r="D1015"/>
  <c r="D960" s="1"/>
  <c r="D1017"/>
  <c r="D962" s="1"/>
  <c r="D1022"/>
  <c r="D967" s="1"/>
  <c r="D1013"/>
  <c r="D958" s="1"/>
  <c r="E1023"/>
  <c r="E1089"/>
  <c r="E1067"/>
  <c r="D1067"/>
  <c r="E1056"/>
  <c r="D1056"/>
  <c r="E1001"/>
  <c r="D1001"/>
  <c r="E990"/>
  <c r="D990"/>
  <c r="E979"/>
  <c r="D979"/>
  <c r="E945"/>
  <c r="E944"/>
  <c r="E942"/>
  <c r="E940"/>
  <c r="E938"/>
  <c r="E937"/>
  <c r="E936"/>
  <c r="D937"/>
  <c r="D938"/>
  <c r="D940"/>
  <c r="D942"/>
  <c r="D944"/>
  <c r="D945"/>
  <c r="D936"/>
  <c r="E912"/>
  <c r="E911"/>
  <c r="E909"/>
  <c r="E907"/>
  <c r="E905"/>
  <c r="E904"/>
  <c r="E903"/>
  <c r="D904"/>
  <c r="D905"/>
  <c r="D907"/>
  <c r="D909"/>
  <c r="D911"/>
  <c r="D912"/>
  <c r="D903"/>
  <c r="E879"/>
  <c r="E846" s="1"/>
  <c r="E878"/>
  <c r="E845" s="1"/>
  <c r="E836" s="1"/>
  <c r="E876"/>
  <c r="E810" s="1"/>
  <c r="E874"/>
  <c r="E808" s="1"/>
  <c r="E872"/>
  <c r="E806" s="1"/>
  <c r="E871"/>
  <c r="E805" s="1"/>
  <c r="D871"/>
  <c r="D805" s="1"/>
  <c r="D872"/>
  <c r="D806" s="1"/>
  <c r="D874"/>
  <c r="D808" s="1"/>
  <c r="D876"/>
  <c r="D810" s="1"/>
  <c r="D878"/>
  <c r="D845" s="1"/>
  <c r="D836" s="1"/>
  <c r="D879"/>
  <c r="D846" s="1"/>
  <c r="D870"/>
  <c r="D804" s="1"/>
  <c r="E880"/>
  <c r="D880"/>
  <c r="E968" l="1"/>
  <c r="D968"/>
  <c r="E1193"/>
  <c r="D1193"/>
  <c r="E893"/>
  <c r="D1044"/>
  <c r="E898"/>
  <c r="E894"/>
  <c r="E896"/>
  <c r="E892"/>
  <c r="E1197"/>
  <c r="E1198"/>
  <c r="D1107"/>
  <c r="D1102"/>
  <c r="E1191"/>
  <c r="D1035"/>
  <c r="D1189"/>
  <c r="D1190"/>
  <c r="D1197"/>
  <c r="D1254"/>
  <c r="D892"/>
  <c r="D898"/>
  <c r="E958"/>
  <c r="D1101"/>
  <c r="E1105"/>
  <c r="E1309"/>
  <c r="E1110"/>
  <c r="D1191"/>
  <c r="D1198"/>
  <c r="D1037"/>
  <c r="D1110"/>
  <c r="E1102"/>
  <c r="E1107"/>
  <c r="D1105"/>
  <c r="E1299"/>
  <c r="E1298" s="1"/>
  <c r="D1109"/>
  <c r="D1103"/>
  <c r="E1190"/>
  <c r="E1221"/>
  <c r="D900"/>
  <c r="D893"/>
  <c r="E959"/>
  <c r="D1036"/>
  <c r="D1221"/>
  <c r="E967"/>
  <c r="E1199"/>
  <c r="E1189"/>
  <c r="E902"/>
  <c r="E891" s="1"/>
  <c r="D901"/>
  <c r="D935"/>
  <c r="E901"/>
  <c r="E1045"/>
  <c r="D1155"/>
  <c r="E1111"/>
  <c r="E1254"/>
  <c r="D1298"/>
  <c r="D1309"/>
  <c r="D1199"/>
  <c r="D896"/>
  <c r="E900"/>
  <c r="E1103"/>
  <c r="E1109"/>
  <c r="E1037"/>
  <c r="E1036"/>
  <c r="D1111"/>
  <c r="D1045"/>
  <c r="E960"/>
  <c r="E1012"/>
  <c r="D1078"/>
  <c r="E869"/>
  <c r="D894"/>
  <c r="D1012"/>
  <c r="D902"/>
  <c r="D869"/>
  <c r="D1100" l="1"/>
  <c r="D1034"/>
  <c r="D1188"/>
  <c r="D957"/>
  <c r="E1188"/>
  <c r="D891"/>
  <c r="E957"/>
  <c r="E1155" l="1"/>
  <c r="E1101"/>
  <c r="E538"/>
  <c r="E537"/>
  <c r="E535"/>
  <c r="E533"/>
  <c r="E531"/>
  <c r="E498" s="1"/>
  <c r="E530"/>
  <c r="E529"/>
  <c r="D530"/>
  <c r="D531"/>
  <c r="D498" s="1"/>
  <c r="D533"/>
  <c r="D535"/>
  <c r="D537"/>
  <c r="D538"/>
  <c r="D505" s="1"/>
  <c r="D529"/>
  <c r="E516"/>
  <c r="E515"/>
  <c r="E513"/>
  <c r="E502" s="1"/>
  <c r="E511"/>
  <c r="E500" s="1"/>
  <c r="E509"/>
  <c r="E508"/>
  <c r="E507"/>
  <c r="E496" s="1"/>
  <c r="D508"/>
  <c r="D497" s="1"/>
  <c r="D509"/>
  <c r="D511"/>
  <c r="D513"/>
  <c r="D502" s="1"/>
  <c r="D515"/>
  <c r="D504" s="1"/>
  <c r="D516"/>
  <c r="D507"/>
  <c r="E472"/>
  <c r="E307" s="1"/>
  <c r="E471"/>
  <c r="E306" s="1"/>
  <c r="E469"/>
  <c r="E304" s="1"/>
  <c r="E467"/>
  <c r="E302" s="1"/>
  <c r="E465"/>
  <c r="E464"/>
  <c r="E463"/>
  <c r="D464"/>
  <c r="D465"/>
  <c r="D467"/>
  <c r="D469"/>
  <c r="D304" s="1"/>
  <c r="D471"/>
  <c r="D472"/>
  <c r="D463"/>
  <c r="E484"/>
  <c r="D484"/>
  <c r="E473"/>
  <c r="D473"/>
  <c r="E451"/>
  <c r="D451"/>
  <c r="D407"/>
  <c r="E407"/>
  <c r="E385"/>
  <c r="D385"/>
  <c r="E363"/>
  <c r="D363"/>
  <c r="E352"/>
  <c r="D352"/>
  <c r="E285"/>
  <c r="E186" s="1"/>
  <c r="E284"/>
  <c r="E185" s="1"/>
  <c r="E282"/>
  <c r="E183" s="1"/>
  <c r="E280"/>
  <c r="E181" s="1"/>
  <c r="E278"/>
  <c r="E179" s="1"/>
  <c r="E277"/>
  <c r="E178" s="1"/>
  <c r="E276"/>
  <c r="E177" s="1"/>
  <c r="D277"/>
  <c r="D178" s="1"/>
  <c r="D278"/>
  <c r="D179" s="1"/>
  <c r="D280"/>
  <c r="D181" s="1"/>
  <c r="D282"/>
  <c r="D183" s="1"/>
  <c r="D284"/>
  <c r="D185" s="1"/>
  <c r="D285"/>
  <c r="D186" s="1"/>
  <c r="D276"/>
  <c r="D177" s="1"/>
  <c r="D253"/>
  <c r="D122"/>
  <c r="D23" s="1"/>
  <c r="I117" i="4"/>
  <c r="H117"/>
  <c r="G117"/>
  <c r="H104"/>
  <c r="H103" s="1"/>
  <c r="I104"/>
  <c r="I103" s="1"/>
  <c r="G104"/>
  <c r="G103" s="1"/>
  <c r="I98"/>
  <c r="H98"/>
  <c r="G98"/>
  <c r="I95"/>
  <c r="I90" s="1"/>
  <c r="H95"/>
  <c r="G95"/>
  <c r="H88"/>
  <c r="G88"/>
  <c r="I85"/>
  <c r="H85"/>
  <c r="G85"/>
  <c r="D12" i="5" l="1"/>
  <c r="E505"/>
  <c r="E497"/>
  <c r="E504"/>
  <c r="D500"/>
  <c r="D496"/>
  <c r="D506"/>
  <c r="E506"/>
  <c r="E1100"/>
  <c r="E528"/>
  <c r="E462"/>
  <c r="D528"/>
  <c r="D462"/>
  <c r="E275"/>
  <c r="D275"/>
  <c r="I97" i="4"/>
  <c r="G97"/>
  <c r="H97"/>
  <c r="I84"/>
  <c r="H90"/>
  <c r="G84"/>
  <c r="H84"/>
  <c r="G90"/>
  <c r="G78"/>
  <c r="H78"/>
  <c r="I78"/>
  <c r="G80"/>
  <c r="H80"/>
  <c r="I80"/>
  <c r="G82"/>
  <c r="H82"/>
  <c r="I82"/>
  <c r="I52"/>
  <c r="I49" s="1"/>
  <c r="H52"/>
  <c r="H49" s="1"/>
  <c r="G52"/>
  <c r="G49" s="1"/>
  <c r="I113"/>
  <c r="H113"/>
  <c r="G113"/>
  <c r="I108"/>
  <c r="H108"/>
  <c r="G108"/>
  <c r="G46"/>
  <c r="I46"/>
  <c r="H46"/>
  <c r="I29"/>
  <c r="H29"/>
  <c r="G29"/>
  <c r="I21"/>
  <c r="H21"/>
  <c r="G21"/>
  <c r="D495" i="5" l="1"/>
  <c r="E495"/>
  <c r="I23" i="4"/>
  <c r="H23"/>
  <c r="E1035" i="5"/>
  <c r="E1034" s="1"/>
  <c r="G77" i="4"/>
  <c r="I77"/>
  <c r="H77"/>
  <c r="I107"/>
  <c r="H107"/>
  <c r="G107"/>
  <c r="G23"/>
  <c r="D313" i="5" l="1"/>
  <c r="D302" s="1"/>
  <c r="E253"/>
  <c r="I57" i="4"/>
  <c r="H57"/>
  <c r="G57"/>
  <c r="I55"/>
  <c r="H55"/>
  <c r="G55"/>
  <c r="I32"/>
  <c r="I31" s="1"/>
  <c r="H32"/>
  <c r="H31" s="1"/>
  <c r="G32"/>
  <c r="G31" s="1"/>
  <c r="I19"/>
  <c r="H19"/>
  <c r="G19"/>
  <c r="G10" l="1"/>
  <c r="G9" s="1"/>
  <c r="I54"/>
  <c r="G54"/>
  <c r="H54"/>
  <c r="I10"/>
  <c r="I9" s="1"/>
  <c r="E858" i="5"/>
  <c r="D858"/>
  <c r="E835"/>
  <c r="D835"/>
  <c r="E834"/>
  <c r="E823" s="1"/>
  <c r="E812" s="1"/>
  <c r="E803" s="1"/>
  <c r="D834"/>
  <c r="D823" s="1"/>
  <c r="D812" s="1"/>
  <c r="E594"/>
  <c r="E583" s="1"/>
  <c r="D583"/>
  <c r="E593"/>
  <c r="D593"/>
  <c r="E592"/>
  <c r="D592"/>
  <c r="E590"/>
  <c r="D590"/>
  <c r="E588"/>
  <c r="D588"/>
  <c r="E586"/>
  <c r="D586"/>
  <c r="E585"/>
  <c r="D585"/>
  <c r="E584"/>
  <c r="D584"/>
  <c r="E572"/>
  <c r="E561" s="1"/>
  <c r="D572"/>
  <c r="D561" s="1"/>
  <c r="E571"/>
  <c r="D571"/>
  <c r="E570"/>
  <c r="D570"/>
  <c r="E568"/>
  <c r="D568"/>
  <c r="E566"/>
  <c r="D566"/>
  <c r="E564"/>
  <c r="D564"/>
  <c r="E563"/>
  <c r="D563"/>
  <c r="E562"/>
  <c r="D562"/>
  <c r="D946"/>
  <c r="E924"/>
  <c r="D924"/>
  <c r="E913"/>
  <c r="E539"/>
  <c r="D539"/>
  <c r="E517"/>
  <c r="E440"/>
  <c r="E429" s="1"/>
  <c r="D440"/>
  <c r="D429" s="1"/>
  <c r="E341"/>
  <c r="E330" s="1"/>
  <c r="D341"/>
  <c r="D330" s="1"/>
  <c r="E319"/>
  <c r="E308" s="1"/>
  <c r="D319"/>
  <c r="D308" s="1"/>
  <c r="D318"/>
  <c r="D307" s="1"/>
  <c r="D317"/>
  <c r="D306" s="1"/>
  <c r="E311"/>
  <c r="E300" s="1"/>
  <c r="D311"/>
  <c r="D300" s="1"/>
  <c r="E310"/>
  <c r="E299" s="1"/>
  <c r="D310"/>
  <c r="D299" s="1"/>
  <c r="E309"/>
  <c r="E298" s="1"/>
  <c r="D309"/>
  <c r="D298" s="1"/>
  <c r="E286"/>
  <c r="D286"/>
  <c r="E187"/>
  <c r="E154"/>
  <c r="D154"/>
  <c r="E131"/>
  <c r="E32" s="1"/>
  <c r="E130"/>
  <c r="E31" s="1"/>
  <c r="E128"/>
  <c r="E29" s="1"/>
  <c r="E126"/>
  <c r="E27" s="1"/>
  <c r="E124"/>
  <c r="E25" s="1"/>
  <c r="E123"/>
  <c r="E24" s="1"/>
  <c r="E122"/>
  <c r="E23" s="1"/>
  <c r="D131"/>
  <c r="D32" s="1"/>
  <c r="D21" s="1"/>
  <c r="D130"/>
  <c r="D31" s="1"/>
  <c r="D20" s="1"/>
  <c r="D128"/>
  <c r="D29" s="1"/>
  <c r="D18" s="1"/>
  <c r="D126"/>
  <c r="D27" s="1"/>
  <c r="D16" s="1"/>
  <c r="D124"/>
  <c r="D25" s="1"/>
  <c r="D14" s="1"/>
  <c r="D123"/>
  <c r="D24" s="1"/>
  <c r="D13" s="1"/>
  <c r="E132"/>
  <c r="D132"/>
  <c r="E88"/>
  <c r="D88"/>
  <c r="E297" l="1"/>
  <c r="D297"/>
  <c r="D176"/>
  <c r="E176"/>
  <c r="D824"/>
  <c r="D813" s="1"/>
  <c r="E824"/>
  <c r="E813" s="1"/>
  <c r="D825"/>
  <c r="E825"/>
  <c r="D552"/>
  <c r="D555"/>
  <c r="D559"/>
  <c r="E550"/>
  <c r="E552"/>
  <c r="E13" s="1"/>
  <c r="E555"/>
  <c r="E16" s="1"/>
  <c r="E559"/>
  <c r="E20" s="1"/>
  <c r="E121"/>
  <c r="E143"/>
  <c r="E551"/>
  <c r="E12" s="1"/>
  <c r="E553"/>
  <c r="E14" s="1"/>
  <c r="E557"/>
  <c r="E18" s="1"/>
  <c r="E560"/>
  <c r="D551"/>
  <c r="D553"/>
  <c r="D557"/>
  <c r="D560"/>
  <c r="H10" i="4"/>
  <c r="H9" s="1"/>
  <c r="D143" i="5"/>
  <c r="D121"/>
  <c r="E21" l="1"/>
  <c r="D22"/>
  <c r="E22"/>
  <c r="E11" s="1"/>
  <c r="D814"/>
  <c r="D803" s="1"/>
  <c r="E814"/>
  <c r="D550"/>
</calcChain>
</file>

<file path=xl/sharedStrings.xml><?xml version="1.0" encoding="utf-8"?>
<sst xmlns="http://schemas.openxmlformats.org/spreadsheetml/2006/main" count="4309" uniqueCount="1917">
  <si>
    <t>1.</t>
  </si>
  <si>
    <t>1.1.</t>
  </si>
  <si>
    <t>1.2.</t>
  </si>
  <si>
    <t>1.2.1.</t>
  </si>
  <si>
    <t>2.1.1.</t>
  </si>
  <si>
    <t>2.1.2.</t>
  </si>
  <si>
    <t>2.2.1.</t>
  </si>
  <si>
    <t>Источники ресурсного обеспечения</t>
  </si>
  <si>
    <t>(тыс.рублей)</t>
  </si>
  <si>
    <t>местный бюджет</t>
  </si>
  <si>
    <t>краевой бюджет</t>
  </si>
  <si>
    <t>№ п/п</t>
  </si>
  <si>
    <t>Подпрограмма</t>
  </si>
  <si>
    <t>Направление расходов</t>
  </si>
  <si>
    <t>кассовое исполнение</t>
  </si>
  <si>
    <t>1.1.1.</t>
  </si>
  <si>
    <t>1.3.1.</t>
  </si>
  <si>
    <t>1.1.2.</t>
  </si>
  <si>
    <t>1.1.3.</t>
  </si>
  <si>
    <t>план</t>
  </si>
  <si>
    <t>%</t>
  </si>
  <si>
    <t>ед.</t>
  </si>
  <si>
    <t>Отчет</t>
  </si>
  <si>
    <t xml:space="preserve">Программа </t>
  </si>
  <si>
    <t xml:space="preserve">             Целевая статья расходов</t>
  </si>
  <si>
    <t>Наименование Программы, подпрограммы, основного мероприятия</t>
  </si>
  <si>
    <t>Сведения</t>
  </si>
  <si>
    <t>единица измерения</t>
  </si>
  <si>
    <t>наименование программы, основного мероприятия подпрограммы (Программы)</t>
  </si>
  <si>
    <t>результаты реализации</t>
  </si>
  <si>
    <t>6.2.1.</t>
  </si>
  <si>
    <t>Рентабельность сельскохозяйственных организаций (с учетом субсидий)</t>
  </si>
  <si>
    <t>тыс.тонн</t>
  </si>
  <si>
    <t>тыс.гол.</t>
  </si>
  <si>
    <t>1.3.2.</t>
  </si>
  <si>
    <t>Основное мероприятие «Создание благоприятной для инвестиций административной среды»</t>
  </si>
  <si>
    <t>Всего, в том числе</t>
  </si>
  <si>
    <t>Информационная и консультационная поддержка субъектов малого и среднего предпринимательства</t>
  </si>
  <si>
    <t>Создание благоприятной для инвестиций административной среды</t>
  </si>
  <si>
    <t>Количество субъектов малого и среднего предпринимательства, получивших государственную и муниципальную поддержку</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</si>
  <si>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</si>
  <si>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Темп роста оборота общественного питания к предыдущему году в действующих ценах</t>
  </si>
  <si>
    <t>мин.</t>
  </si>
  <si>
    <t xml:space="preserve">Задача 1. Устойчивое развитие малого и среднего предпринимательства.  </t>
  </si>
  <si>
    <t>Задача 3. Увеличение числа занятого населения в малых и средних предприятиях.</t>
  </si>
  <si>
    <t>Задача 2. Привлечение финансовых ресурсов для модернизации и развития производства</t>
  </si>
  <si>
    <t>Основное мероприятие "Информационная и консультационная поддержка субъектов малого и среднего предпринимательства"</t>
  </si>
  <si>
    <t>1.3.</t>
  </si>
  <si>
    <t>2.</t>
  </si>
  <si>
    <t>3.</t>
  </si>
  <si>
    <t>4.</t>
  </si>
  <si>
    <t>5.</t>
  </si>
  <si>
    <t>Основное мероприятие "Обеспечение деятельности многофункционального центра предоставления государственных и муниципальных услуг в г.Ипатово"</t>
  </si>
  <si>
    <t>рублей</t>
  </si>
  <si>
    <t>Основное мероприятие "Глава муниципального образования"</t>
  </si>
  <si>
    <t>значение целевого индикатора достижения цели Прогаммы, показателя решения задачи подпрограммы (Программы)</t>
  </si>
  <si>
    <t>1.2.2.</t>
  </si>
  <si>
    <t>3.1.1.</t>
  </si>
  <si>
    <t>3.1.2.</t>
  </si>
  <si>
    <t>3.2.1.</t>
  </si>
  <si>
    <t>3.3.1.</t>
  </si>
  <si>
    <t>4.1.1.</t>
  </si>
  <si>
    <t>4.1.2.</t>
  </si>
  <si>
    <t>4.1.3.</t>
  </si>
  <si>
    <t>4.2.1.</t>
  </si>
  <si>
    <t>4.3.1.</t>
  </si>
  <si>
    <t>5.1.1.</t>
  </si>
  <si>
    <t>5.2.1.</t>
  </si>
  <si>
    <t>в т.ч. предусмотренные:</t>
  </si>
  <si>
    <t>ответственному исполнителю</t>
  </si>
  <si>
    <t>соисполнителю</t>
  </si>
  <si>
    <t>средства федерального бюджета</t>
  </si>
  <si>
    <t>Индекс оборота розничной торговли</t>
  </si>
  <si>
    <t>Всего:</t>
  </si>
  <si>
    <t>средства участников Программы</t>
  </si>
  <si>
    <t>1.1.4.</t>
  </si>
  <si>
    <t>1.1.5.</t>
  </si>
  <si>
    <t>2.1.</t>
  </si>
  <si>
    <t>2.1.3.</t>
  </si>
  <si>
    <t>2.1.4.</t>
  </si>
  <si>
    <t>2.1.5.</t>
  </si>
  <si>
    <t>2.2.</t>
  </si>
  <si>
    <t>Основное мероприятие "Создание условий для развития военно- патриотического воспитания казачьей молодежи и духовно- культурных основ казачества"</t>
  </si>
  <si>
    <t>Основное мероприятие "Обеспечение общественного порядка и профилактика правонарушений"</t>
  </si>
  <si>
    <t>3.1.</t>
  </si>
  <si>
    <t>Основное мероприятие "Осуществление мер направленных на энергосбережение"</t>
  </si>
  <si>
    <t>3.2.</t>
  </si>
  <si>
    <t>3.2.2.</t>
  </si>
  <si>
    <t>3.3.</t>
  </si>
  <si>
    <t>3.3.2.</t>
  </si>
  <si>
    <t>3.4.</t>
  </si>
  <si>
    <t>3.4.1.</t>
  </si>
  <si>
    <t>Основное мероприятие "Мероприятия по совершенствованию и развитию гражданской обороны"</t>
  </si>
  <si>
    <t>3.4.2.</t>
  </si>
  <si>
    <t>Основное мероприятие "Мероприятия по защите населения и территорий от чрезвычайных ситуаций природного и техногенного характера"</t>
  </si>
  <si>
    <t>4.1.</t>
  </si>
  <si>
    <t>4.2.</t>
  </si>
  <si>
    <t>5.1.</t>
  </si>
  <si>
    <t>Основное мероприятие "Мероприятия, связанные с решением имущественных вопросов"</t>
  </si>
  <si>
    <t>5.2.</t>
  </si>
  <si>
    <t>6.</t>
  </si>
  <si>
    <t>6.1.</t>
  </si>
  <si>
    <t>6.1.1.</t>
  </si>
  <si>
    <t>6.1.2.</t>
  </si>
  <si>
    <t>Основное мероприятие "Создание условий доступа субъектов малого и среднего предпринимательства к финансовым ресурсам"</t>
  </si>
  <si>
    <t>6.1.3.</t>
  </si>
  <si>
    <t>6.2.</t>
  </si>
  <si>
    <t>6.3.</t>
  </si>
  <si>
    <t>6.3.1.</t>
  </si>
  <si>
    <t>6.3.2.</t>
  </si>
  <si>
    <t>6.4.</t>
  </si>
  <si>
    <t>6.4.1.</t>
  </si>
  <si>
    <t>6.4.2.</t>
  </si>
  <si>
    <t>6.4.3.</t>
  </si>
  <si>
    <t>6.5.</t>
  </si>
  <si>
    <t>6.5.1.</t>
  </si>
  <si>
    <t>Основное мероприятие "Создание благоприятной для инвестиций административной среды"</t>
  </si>
  <si>
    <t>7.</t>
  </si>
  <si>
    <t>7.1.</t>
  </si>
  <si>
    <t>7.1.1.</t>
  </si>
  <si>
    <t>Подпрограмма "Доступная среда"</t>
  </si>
  <si>
    <t>7.2.1.</t>
  </si>
  <si>
    <t>Основное мероприятие "Адаптация приоритетных объектов и сфер жизнедеятельности инвалидов и других маломобильных групп населения"</t>
  </si>
  <si>
    <t>7.3.</t>
  </si>
  <si>
    <t>7.3.1.</t>
  </si>
  <si>
    <t>Удельный вес детей первой и второй групп здоровья в общей численности обучающихся в муниципальных общеобразовательных организациях</t>
  </si>
  <si>
    <t>100,00</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</si>
  <si>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t>
  </si>
  <si>
    <t>Доля лиц с высшим профессиональным образованием в общей численности педагогических работников муниципальных образовательных организаций</t>
  </si>
  <si>
    <t>чел.</t>
  </si>
  <si>
    <t>Количество образовательных организаций, в которых произведена обработка огнезащитным составом деревянных конструкций зданий</t>
  </si>
  <si>
    <t>Количество образовательных организаций, в которых произведено устройство, ремонт и испытание наружных  эвакуационных и пожарных лестниц на зданиях</t>
  </si>
  <si>
    <t>тыс.экз.</t>
  </si>
  <si>
    <t>Объем книговыдач</t>
  </si>
  <si>
    <t>Участие в краевых культурно- досуговых мероприятиях</t>
  </si>
  <si>
    <t>1.2.3.</t>
  </si>
  <si>
    <t>шт.</t>
  </si>
  <si>
    <t>км.</t>
  </si>
  <si>
    <t>Время реагирования МКУ «ЕДДС» на вызовы</t>
  </si>
  <si>
    <t>сек.</t>
  </si>
  <si>
    <t>Количество выездов на аварийные, нештатные и чрезвычайные ситуации</t>
  </si>
  <si>
    <t>Подпрограмма «Энергосбережение и повышение энергетической эффективности в Ипатовском муниципальном районе Ставропольского края»</t>
  </si>
  <si>
    <t>Объем созданного резерва по гражданской обороне и ликвидации чрезвычайных ситуаций от планируемого</t>
  </si>
  <si>
    <t>("да"- 0, "нет"- 1)</t>
  </si>
  <si>
    <t>тыс. руб.</t>
  </si>
  <si>
    <t>ВСЕГО</t>
  </si>
  <si>
    <t>01</t>
  </si>
  <si>
    <t>1</t>
  </si>
  <si>
    <t>2</t>
  </si>
  <si>
    <t>3</t>
  </si>
  <si>
    <t>02</t>
  </si>
  <si>
    <t>03</t>
  </si>
  <si>
    <t>04</t>
  </si>
  <si>
    <t>05</t>
  </si>
  <si>
    <t>07</t>
  </si>
  <si>
    <t>7.2.</t>
  </si>
  <si>
    <t>УТСЗН</t>
  </si>
  <si>
    <t>2.1.6.</t>
  </si>
  <si>
    <t>2.1.7.</t>
  </si>
  <si>
    <t>2.1.8.</t>
  </si>
  <si>
    <t>2.1.9.</t>
  </si>
  <si>
    <t>Мероприятия по совершенствованию и развитию гражданской обороны</t>
  </si>
  <si>
    <t>Мероприятия по защите населения и территорий от чрезвычайных ситуаций природного и техногенного характера</t>
  </si>
  <si>
    <t>4.2.2.</t>
  </si>
  <si>
    <t xml:space="preserve">Повышение ответственности ГРБС за качество планирования  и поквартального распределения бюджетных ассигнований       </t>
  </si>
  <si>
    <t>6.5.2.</t>
  </si>
  <si>
    <t>бюджет Ставропольского края (далее- краевой бюджет)</t>
  </si>
  <si>
    <t>Контрольное событие 1: "Заключение договора на приобретение конвертов маркированных"</t>
  </si>
  <si>
    <t>Контрольное событие 2: "Заключение договоров на оценку земельных участков и имущества"</t>
  </si>
  <si>
    <t>Контрольное событие 4: "Заключение договоров на изготовление технической документации"</t>
  </si>
  <si>
    <t>Муниципальная программа "Развитие культуры в Ипатовском городском округе Ставропольского края"</t>
  </si>
  <si>
    <t xml:space="preserve">Доля граждан, вовлеченных в культурно-досуговую деятельность в Ипатовском городском округе Ставропольского края </t>
  </si>
  <si>
    <t>Подпрограмма "Предоставление услуг в сфере культуры на территории Ипатовского городского округа Ставропольского края"</t>
  </si>
  <si>
    <t xml:space="preserve">Задача 1. Создание условий для обеспечения населения Ипатовского городского округа услугами по организации досуга и развития художественного творчества </t>
  </si>
  <si>
    <t>Число клубных формирований в муниципальных учреждениях культурно- досугового типа, функционирующих  на территории Ипатовского городского округа Ставропольского края</t>
  </si>
  <si>
    <t>Уровень фактической обеспеченности учреждениями культуры населенных пунктов Ипатовского городского округа Ставропольского края от нормативной потребности</t>
  </si>
  <si>
    <t>Уровень фактической обеспеченности библиотеками населенных пунктов Ипатовского городского округа Ставропольского края от нормативной потребности</t>
  </si>
  <si>
    <t>Доля объектов культурного наслендия,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</si>
  <si>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Задача 2. Организация библиотечного обслуживания населения, комплектование и обеспечение сохранности библиотечных фондов</t>
  </si>
  <si>
    <t>тыс. экз.</t>
  </si>
  <si>
    <t>Муниципальная программа "Молодежь Ипатовского городского округа Ставропольского края"</t>
  </si>
  <si>
    <t>Цель Программы- Создание условий для реализации конституционных прав граждан в сфере культуры Ипатовского городского округа Ставропольского края</t>
  </si>
  <si>
    <t>Доля молодых граждан, проживающих на территории Ипатовского городского округа Ставропольского края (далее - молодые граждане), задействованных в мероприятиях по реализации молодежной политики в Ипатовском городском округе Ставропольского края (далее – городской округ), в общем количестве молодых граждан</t>
  </si>
  <si>
    <t>Подпрограмма "Реализация молодежной политики в Ипатовском городском округе Ставропольского края"</t>
  </si>
  <si>
    <t>Задача 1. «Создание условий для организации и осуществления мероприятий по работе с молодежью в Ипатовском городском округе Ставропольского края»</t>
  </si>
  <si>
    <t>Задача 2. «Создание условий для эффективной работы муниципального казенного учреждения «Центр по работе с молодежью» Ипатовского городского округа Ставропольского края»</t>
  </si>
  <si>
    <t>Цель 1 Программы- Создание условий для реализации конституционных прав граждан в сфере реализации молодежной политики</t>
  </si>
  <si>
    <t>Доля молодых граждан удовлетворительно оценивающих качество предоставления услуг муниципальным казенным учреждением «Центр по работе с молодежью» Ипатовского района Ставропольского края, в общем количестве граждан принимающих участие в ежегодном мониторинге качества предоставления услуг в сфере молодежной политики</t>
  </si>
  <si>
    <t>Подпрограмма "Обеспечение жильем молодых семей , проживающих в Ипатовском городском округе Ставропольского края"</t>
  </si>
  <si>
    <t>Задача 1.  «Предоставление молодым семьям социальных выплатна приобретение жилья или строительство индивидуального жилого дома»</t>
  </si>
  <si>
    <t>Количество молодых семей, получивших свидетельство о праве на получение социальной выплаты на приобретение (строительство) жилья</t>
  </si>
  <si>
    <t>Муниципальная программа "Развитие физической культуры и массового спорта на территории Ипатовского городского округа Ставропольского края"</t>
  </si>
  <si>
    <t>Цель  Программы- Создание условий для реализации конституционного права граждан для занятий физической культурой и спортом в Ипатовском городском округе Ставропольского края</t>
  </si>
  <si>
    <t>Доля населения, систематически занимающегося физической культурой и спортом в Ипатовскм городском округе Ставропольского края</t>
  </si>
  <si>
    <t>Подпрограмма "Обеспечение условий для развития физической культуры и спорта в Ипатовском городском округе Ставропольского края"</t>
  </si>
  <si>
    <t xml:space="preserve">Задача 1.Создание необходимых условий для приобщения всех категорий населения Ипатовского городского округа Ставропольского края к регулярным занятиям физической культурой и спортом </t>
  </si>
  <si>
    <t>Среднемесячная номинальная начисленная заработная плата работников муниципальных учреждений физической культуры и спорта</t>
  </si>
  <si>
    <t>руб.</t>
  </si>
  <si>
    <t>Доля обучающихся, систематически занимающихся физической культурой и спортом, в общей численности обучающихся.</t>
  </si>
  <si>
    <t xml:space="preserve">Задача 2.Укрепление материальной базы и инфраструктуры физической культуры и спорта Ипатовского городского округа Ставропольского края </t>
  </si>
  <si>
    <t>6.1.4.</t>
  </si>
  <si>
    <t>6.1.5.</t>
  </si>
  <si>
    <t>6.2.2.</t>
  </si>
  <si>
    <t>Муниципальная программа "Социальная поддержка граждан в Ипатовском городском округе Ставропольского края"</t>
  </si>
  <si>
    <t>Цель 1 Программы- Повышение уровня и качества жизни населения Ипатовского городского округа Ставропольского края</t>
  </si>
  <si>
    <t>Задача 1.Выполнение государственных полномочий по социальной поддержке граждан, проживающих на территории Ипатовского городского округа Ставропольского края</t>
  </si>
  <si>
    <t>Доля граждан из числа многодетных семей, в общей численности граждан, имеющих детей,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t>
  </si>
  <si>
    <t>7.1.2.</t>
  </si>
  <si>
    <t>Цель 2 Программы- Создание условий для беспрепятственного доступа инвалидов и других маломобильных групп населения края к приоритетным объектам социальной инфраструктуры Ипатовского городского округа Ставропольского края</t>
  </si>
  <si>
    <t>Подпрограмма"«Обеспечение реализации муниципальной программы «Социальная поддержка граждан в Ипатовском городском округе Ставропольского края и общепрограммные мероприятия»</t>
  </si>
  <si>
    <t xml:space="preserve"> Муниципальная программа "Формирование современной городской среды"</t>
  </si>
  <si>
    <t xml:space="preserve"> Муниципальная программа "Развитие сельского хозяйства в Ипатовском городском округе Ставропольского края"</t>
  </si>
  <si>
    <t>Подпрограмма "Развитие растениеводства и животноводства в Ипатовском городском округе Ставропольского края"</t>
  </si>
  <si>
    <t>Доля прибыльных сельскохозяйственных организаций в общем их числе</t>
  </si>
  <si>
    <t xml:space="preserve">Задача 2. "Повышение престижа работы в предприятиях и организациях агропромышленного комплекса" </t>
  </si>
  <si>
    <t>Доля сельскохозяйственных организаций Ипатовского городского округа охваченных соревнованием к общему числу сельскохозяйственных предприятий</t>
  </si>
  <si>
    <t>Доля организаций агропромышленного комплекса Ипатовского района, участвующих в мероприятиях, способствующих продвижению продукции местных товаропроизводителей за пределы Ставропольского края в общем количестве организаций агропромышленного комплекса Ипатовского городского округа</t>
  </si>
  <si>
    <t xml:space="preserve">Задача 3. "Стимулирование роста производства основных видов сельскохозяйственной продукции" </t>
  </si>
  <si>
    <t>тыс. га.</t>
  </si>
  <si>
    <t>Производство молока в хозяйствах всех категорий</t>
  </si>
  <si>
    <t xml:space="preserve">Цель 1 Программы-Обеспечение сбалансированности и устойчивости бюджета  Ипатовского городского округа Ставропольского края 
</t>
  </si>
  <si>
    <t>Исполнение расходных обязательств Ипатовского городского округа Ставропольского края</t>
  </si>
  <si>
    <t>Подпрограмма "Повышение качества управления муниципальными финансами в Ипатовском городском округе Ставропольского края"</t>
  </si>
  <si>
    <t>Задача 1. Повышение качества управления бюджетным процессом</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</si>
  <si>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t>
  </si>
  <si>
    <t>10.1.1.</t>
  </si>
  <si>
    <t>10.1.2.</t>
  </si>
  <si>
    <t>Отклонение фактического объема доходов местного бюджета (без учета межбюджетных трансфертов) за отчетный год от первоначального плана</t>
  </si>
  <si>
    <t>Количество изменений, внесенных в решение о бюджете</t>
  </si>
  <si>
    <t>10.1.3.</t>
  </si>
  <si>
    <t>разы</t>
  </si>
  <si>
    <t>Не более 10,00</t>
  </si>
  <si>
    <t>10.1.4.</t>
  </si>
  <si>
    <t>Отклонение объема расходов бюджета(без субвенций) в IV квартале от среднего объема расходов за I - III кварталы</t>
  </si>
  <si>
    <t>Уровень исполнения бюджета по расходам</t>
  </si>
  <si>
    <t>Не менее 98,00</t>
  </si>
  <si>
    <t>Средний индекс качества финансового менеджмента главных администраторов средств бюджета</t>
  </si>
  <si>
    <t>Задача 2. Повышение эффективности использования средств местного бюджета, сокращение неэффективных расходов, выявление и использование резервов для достижения планируемых результатов</t>
  </si>
  <si>
    <t>10.2.1.</t>
  </si>
  <si>
    <t>10.2.2.</t>
  </si>
  <si>
    <t xml:space="preserve">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 </t>
  </si>
  <si>
    <t>Доля суммы возмещенных финансовых нарушений бюджетного   законодательства в общей сумме нарушений, предъявленных к  возмещению</t>
  </si>
  <si>
    <t>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t>
  </si>
  <si>
    <t>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t>
  </si>
  <si>
    <t xml:space="preserve">Цель 2 Программы-Рациональное управление средствами местного бюджета, повышение эффективности бюджетных расходов
</t>
  </si>
  <si>
    <t>степень</t>
  </si>
  <si>
    <t>Подпрограмма "Повышение эффективности расходов  бюджета  Ипатовского городского округа Ставропольского края"</t>
  </si>
  <si>
    <t>Задача 1. Выявление и сокращение неэффективных направлений расходов, в том числе расходов на муниципальное управление</t>
  </si>
  <si>
    <t>Соблюдение предельной штатной численности работников администрации Ипатовского городского округа Ставропольского края</t>
  </si>
  <si>
    <t xml:space="preserve">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 </t>
  </si>
  <si>
    <t>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t>
  </si>
  <si>
    <t>Задача 2. Повышение эффективности деятельности муниципальных учреждений и предприятий</t>
  </si>
  <si>
    <t>Открытый доступ к информации о плановых и фактических результатах финансовой деятельности муниципальных учреждений</t>
  </si>
  <si>
    <t>Обеспечение взаимосвязи сводных показателей муниципального задания с муниципальными  программами</t>
  </si>
  <si>
    <t>Подпрограмма  "Управление муниципальной собственностью Ипатовского городского округа Ставропольского края в области имущественных и земельных отношений"</t>
  </si>
  <si>
    <t>11.1.1.</t>
  </si>
  <si>
    <t>11.1.2.</t>
  </si>
  <si>
    <t>11.1.3.</t>
  </si>
  <si>
    <t>11.1.4.</t>
  </si>
  <si>
    <t>11.2.1.</t>
  </si>
  <si>
    <t>Муниципальная программа "Управление имуществом Ипатовского городского округа Ставропольского края"</t>
  </si>
  <si>
    <t>12.1.1.</t>
  </si>
  <si>
    <t>12.1.2.</t>
  </si>
  <si>
    <t>12.1.3.</t>
  </si>
  <si>
    <t>Муниципальная программа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Ставропольского края"</t>
  </si>
  <si>
    <t>Число субъектов малого и среднего предпринимательства в расчете на 10 тыс. человек населения</t>
  </si>
  <si>
    <t>Задача 1. Устойчивое развитие малого и среднего предпринимательства</t>
  </si>
  <si>
    <t>13.1.1.</t>
  </si>
  <si>
    <t>Подпрограмма  «Развитие малого и среднего предпринимательства на территории Ипатовского городского округа Ставропольского края»</t>
  </si>
  <si>
    <t xml:space="preserve">Количество изготовленных информационных материалов, стендов, баннеров по вопросам развития и поддержки субъектов малого и среднего предпринимательства </t>
  </si>
  <si>
    <t>Задача 3. Увеличение числа занятого населения в малых и средних предприятиях</t>
  </si>
  <si>
    <t>Задача 4. Поддержка благоприятных условий для развития малого и среднего предпринимательства Ипатовского городского округа, популяризация предпринимательской деятельности</t>
  </si>
  <si>
    <t>Доля обращений граждан по фактам нарушения законодательства Российской Федерации о защите прав потребителей в общем количестве обращений граждан на территории Ипатовского городского округа</t>
  </si>
  <si>
    <t>Цель 1 Программы- Создание благоприятных условий для развития малого и среднего предпринимательства в Ипатовском округе Ставропольского края</t>
  </si>
  <si>
    <t>Подпрограмма  «Развитие потребительского рынка в Ипатовском городском округе Ставропольского края»</t>
  </si>
  <si>
    <t>Задача 2. Создание условий и оказание содействия хозяйствующим субъектам Ипатовского округа в развитии потребительского рынка Ипатовского городского округа Ставропольского края</t>
  </si>
  <si>
    <t xml:space="preserve">Темп прироста оборота розничной торговли на 1 жителя округа к предыдущему году (в действующих ценах) </t>
  </si>
  <si>
    <t>Количество изготовленных информационных материалов, стендов, баннеров по вопросам торгового и бытового обслуживания населения и защиты прав потребителей</t>
  </si>
  <si>
    <t>Количество обращений граждан по фактам нарушения законодательства Российской федерации о защите прав потребителей</t>
  </si>
  <si>
    <t>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t>
  </si>
  <si>
    <t>Количество информационных материалов, опубликованных участником Программы в средствах массовой информации, в том числе размещенных в сети «Интернет», направленных на повышение уровня потребительской грамотности населения Ипатовского округа Ставропольского края</t>
  </si>
  <si>
    <t>Объем инвестиций в основной капитал (за исключением бюджетных средств) в расчете на 1 жителя</t>
  </si>
  <si>
    <t>Цель 3 Программы- Формирование благоприятного инвестиционного климата и положительного имиджа Ипатовского городского округа Ставропольского края</t>
  </si>
  <si>
    <t>Подпрограмма «Формирование благоприятного инвестиционного климата и положительного имиджа Ипатовского городского округа Ставропольского края»</t>
  </si>
  <si>
    <t>Индекс физического объема инвестиций в основной капитал округа (без субъектов малого предпринимательства) к уровню прошлого года</t>
  </si>
  <si>
    <t xml:space="preserve">Количество информационных материалов, стендов, баннеров, изготовленных с целью позиционирования инвестиционной деятельности </t>
  </si>
  <si>
    <t>Объем инвестиций в основной капитал округа в расчете на 1 жителя (с досчетом)</t>
  </si>
  <si>
    <t>Задача 1. Повышение инвестиционной привлекательности Ипатовского городского округа Ставропольского края</t>
  </si>
  <si>
    <t>Индекс объема отгруженных товаров собственного производства, выполненных работ и услуг по промышленным видам экономической деятельности в Ипатовском городском округе</t>
  </si>
  <si>
    <t>Цель 4 Программы- Cнижение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t>
  </si>
  <si>
    <t>тыс. ед.</t>
  </si>
  <si>
    <t>Подпрограмма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t>
  </si>
  <si>
    <t>Задача 3. Обеспечение устойчивого социально-экономического развития Ипатовского городского округа Ставропольского края, в целях создания положительного имиджа и продвижение инвестиционного потенциала Ипатовского городского округа</t>
  </si>
  <si>
    <t>Задача 1. Повышение качества муниципальных услуг предоставляемых отделами аппарата администрации, отделами (управлениями) со статусом юридического лица администрации Ипатовского городского округа Ставропольского края</t>
  </si>
  <si>
    <t>Время ожидания в очереди населения Ипатовского городского округа Ставропольского края и организаций Ипатовского городского округа Ставропольского края при обращении за предоставлением государственных и муниципальных услуг в органы местного самоуправления Ипатовского городского округа Ставропольского края</t>
  </si>
  <si>
    <t>Доля граждан, удовлетворенных качеством и доступностью государственных и муниципальных услуг, предоставляемых органами местного самоуправления Ипатовского городского округа Ставропольского края, от общего числа опрошенных заявителей</t>
  </si>
  <si>
    <t>Доля населения Ипатовского городского округа Ставропольского края, имеющего доступ к получению государственных и муниципальных услуг по принципу «одного окна» по месту пребывания к общему числу жителей</t>
  </si>
  <si>
    <t>Цель 1 Программы- Обеспечение безопасности участников дорожного движения на территории Ипатовского городского округа Ставропольского края</t>
  </si>
  <si>
    <t>Количество дорожно- транспортных происшествий на территории Ипатовского городского округа Ставропольского края из- за сопутствующих условий</t>
  </si>
  <si>
    <t>Подпрограмма  «Дорожное хозяйство и обеспечение безопасности дорожного движения в Ипатовском городском округе Ставропольского края»</t>
  </si>
  <si>
    <t xml:space="preserve">Задача 1. Проведение активной профилактической работы с участниками дорожного движения по предупреждению нарушений правил дорожного движения </t>
  </si>
  <si>
    <t>14.1.1.</t>
  </si>
  <si>
    <t>Задача 2. Проведение для детей обучающих мероприятий по безопасности дорожного движения</t>
  </si>
  <si>
    <t>Количество замененных и установленных дорожных знаков</t>
  </si>
  <si>
    <t>Количество обустроенных пешеходных переходов</t>
  </si>
  <si>
    <t>Доля проведенных плановых проверок за сохранностью автомобильных дорог местного значения в установленные сроки в общем количестве запланированных проверок</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</si>
  <si>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</si>
  <si>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в общей численности населения городского округа</t>
  </si>
  <si>
    <t>Задача 1. Формирование единой сети автомобильных дорог общего пользования местного значения на территории Ипатовского городского округа Ставропольского края, обеспечивающей доступность транспортных услуг, обеспечивающей работоспособность транспортной системы</t>
  </si>
  <si>
    <t>Протяженность автомобильных дорог на территории Ипатовского городского округа Ставропольского края, соответствующих нормативным требованиям к транспортно- эксплуатационным показателям, в результате проведения ремонта, капитального ремонтаместных автомобильных дорог</t>
  </si>
  <si>
    <t>Протяженность отремонтированных тротуаров на территории Ипатовского городского округа Ставропольского края</t>
  </si>
  <si>
    <t>Количество муниципальных маршрутов регулярных перевозок по нерегулируемым тарифам на территории Ипатовского городского округа Ставропольского края</t>
  </si>
  <si>
    <t>маршрутов</t>
  </si>
  <si>
    <t>Муниципальная программа "Развитие образования в Ипатовском городском округе Ставропольского края"</t>
  </si>
  <si>
    <t>Удельный вес численности населения школьного возраста, охваченного образованием, в общей численности населения данной категории.</t>
  </si>
  <si>
    <t>Доля населения Ипатовского городского округа, удовлетворенного качеством образования:</t>
  </si>
  <si>
    <t>дошкольного</t>
  </si>
  <si>
    <t>начального, основного и среднего общего</t>
  </si>
  <si>
    <t>дополнительного</t>
  </si>
  <si>
    <t>Доля обучающихся по ФГОС основного общего и среднего общего образования в общей численности обучающихся.</t>
  </si>
  <si>
    <t>Количество образовательных организаций, в которых обеспечена пожарная безопасность</t>
  </si>
  <si>
    <t>Подпрограмма «Развитие дошкольного, общего и дополнительного образования в Ипатовском городском округе Ставропольского края»</t>
  </si>
  <si>
    <t>Охват детей в возрасте 3-7 лет услугами дошкольного образования</t>
  </si>
  <si>
    <t>1.2.4.</t>
  </si>
  <si>
    <t>1.2.5.</t>
  </si>
  <si>
    <t>Доля детей в возрасте 1 - 6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1 - 6 лет</t>
  </si>
  <si>
    <t>Доля учащихся из малообеспеченных семей, обеспеченных бесплатным горячим питанием</t>
  </si>
  <si>
    <t>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</si>
  <si>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Задача 3. Создание условий для воспитания и дополнительного образования детей</t>
  </si>
  <si>
    <t>Доля обучающихся 5 - 11 классов, принявших участие в спортивных мероприятиях различного уровня, в общей численности детей данной возрастной категории</t>
  </si>
  <si>
    <t>Количество льготных путевок, приобретенных родителями для детей, в загородный центр</t>
  </si>
  <si>
    <t xml:space="preserve">% </t>
  </si>
  <si>
    <t>132</t>
  </si>
  <si>
    <t>Задача 5. Совершенствование работы с одаренными детьми и талантливой молодежью, участие педагогов в конкурсах</t>
  </si>
  <si>
    <t>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t>
  </si>
  <si>
    <t>Число педагогических и руководящих работников, принявших участие в конкурсах профессионального мастерства на различных уровнях (школьный, муниципальный, краевой, федеральный)</t>
  </si>
  <si>
    <t>Подпрограмма "Пожарная безопасность образовательных организаций Ипатовского городского округа Ставропольского края"</t>
  </si>
  <si>
    <t>Задача 1. Предотвращение пожаров в зданиях образовательных организаций Ипатовского городского округа Ставропольского края</t>
  </si>
  <si>
    <t>Доля образовательных организаций, в которых произведено приобретение, монтаж, ТО и ремонт средств охранно-пожарной автоматики и оповещения о пожаре в текущем году, в общей численности образовательных организаций</t>
  </si>
  <si>
    <t>Доля образовательных организаций, в которых произведен ремонт источников противопожарного водоснабжения в текущем году, в общей численности образовательных организаций</t>
  </si>
  <si>
    <t>Доля образовательных организаций, в которых произведен ремонт и замена электропроводки в текущем году, в общей численности образовательных организаций</t>
  </si>
  <si>
    <t>Подпрограмма «Обеспечение реализации муниципальной программы «Развитие  образования в  Ипатовском городском округе Ставропольского края»</t>
  </si>
  <si>
    <t>Количество мероприятий профилактической направленности в Ипатовском городском округе Ставропольского края</t>
  </si>
  <si>
    <t>8.1.1.</t>
  </si>
  <si>
    <t>Подпрограмма "Профилактика правонарушений в Ипатовском городском округе Ставропольского края"</t>
  </si>
  <si>
    <t>Задача 1. Организация и совершенствование системы профилактики правонарушений и обеспечения общественного порядка на территории Ипатовского городского округа Ставропольского края</t>
  </si>
  <si>
    <t>8.2.1.</t>
  </si>
  <si>
    <t>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</si>
  <si>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</si>
  <si>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Количество объектов с массовым пребыванием людей оснащенных системами видеонаблюдения, кнопками тревожной сигнализации, усиленных ограждением, обеспеченных освещение в темное время суток и плакатами по профилактике терроризма и экстремизма</t>
  </si>
  <si>
    <t>Муниципальная программа "Развитие транспортной системы и обеспечение безопасности дорожного движения Ипатовского городского округа Ставропольского края"</t>
  </si>
  <si>
    <t>об использовании средств местного бюджета на реализацию муниципальных программ Ипатовского городского округа Ставропольского края</t>
  </si>
  <si>
    <t>Муниципальная программа "Развитие образования в Ипатовском городском округе Ставропольского края", ВСЕГО:</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</si>
  <si>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</si>
  <si>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мероприятие"Обеспечение бесплатного дошкольного образования"</t>
  </si>
  <si>
    <t>Основное мероприятие  "Обеспечение предоставления бесплатного общего образования детей"</t>
  </si>
  <si>
    <t>Основное мероприятие  "Обеспечение предоставления бесплатного дополнительного образования детей"</t>
  </si>
  <si>
    <t>Основное мероприятие  "Организация отдыха детей и подростков в каникулярное время"</t>
  </si>
  <si>
    <t>Основное мероприятие  "Обеспечение реализации общепрограммных мероприятий"</t>
  </si>
  <si>
    <t>Подпрограмма  "Пожарная безопасность образовательных учреждений Ипатовского городского округа  Ставропольского края"</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</si>
  <si>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</si>
  <si>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 xml:space="preserve">Подпрограмма  "Обеспечение реализации муниципальной программы "Развитие  образования в Ипатовском городском округе Ставропольского края" </t>
  </si>
  <si>
    <t xml:space="preserve">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 </t>
  </si>
  <si>
    <t>отдел образования АИГО СК</t>
  </si>
  <si>
    <t>отдел культуры АИГО СК</t>
  </si>
  <si>
    <t>Основное мероприятие "Организация культурного досуга населения"</t>
  </si>
  <si>
    <t>Основное мероприятие "Обеспечение деятельности учреждений (оказание услуг) социально- культурных объединений"</t>
  </si>
  <si>
    <t>Основное мероприятие"Осуществление библиотечного, библиографического и информационного обслуживания населения"</t>
  </si>
  <si>
    <t>Основное мероприятие "Участие в программе поддержки местных инициатив Ставропольского края"</t>
  </si>
  <si>
    <t>Подпрограмма "Обеспечение реализации муниципальной программы "Развитие культуры" в Ипатовском городском округе Ставропольского края и общепрограммные мероприятия"</t>
  </si>
  <si>
    <t>Основное мероприятие "Обеспечение деятельности отдела культуры и молодежной политики Ипатовского городского округа Ставропольского края"</t>
  </si>
  <si>
    <t>Муниципальная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</si>
  <si>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 xml:space="preserve">Подпрограмма "Энергосбережение и повышение энергетической эффективности в Ипатовском городском округе Ставропольского края" </t>
  </si>
  <si>
    <t xml:space="preserve">Подпрограмма "Благоустройство территории Ипатовского городского округа" </t>
  </si>
  <si>
    <t>Основное мероприятие "Мероприятия, связанные с содержанием мест захоронения"</t>
  </si>
  <si>
    <t>Основное мероприятие "Организация деятельности по сбору и транспортированию твердых коммунальных отходов"</t>
  </si>
  <si>
    <t>3.2.3.</t>
  </si>
  <si>
    <t>Основное мероприятие "Расходы на уличное освещение"</t>
  </si>
  <si>
    <t>3.2.4.</t>
  </si>
  <si>
    <t>3.2.5.</t>
  </si>
  <si>
    <t>Основное мероприятие "Мероприятия по благоустройству"</t>
  </si>
  <si>
    <t>Подпрограмма "Развитие и совершенствование гражданской обороны и защиты населения, территорий от чрезвычайных ситуаций Ипатовкого городского округа Ставропольского края"</t>
  </si>
  <si>
    <t>Подпрограмма "Обеспечение реализации Программы и иных мероприятий"</t>
  </si>
  <si>
    <t>Основное мероприятие "Обеспечение деятельности органа управления по работе с территориями Ипатовского городского округа Ставропольского края"</t>
  </si>
  <si>
    <t>Основное мероприятие "Социальная поддержка граждан"</t>
  </si>
  <si>
    <t>Подпрограмма "Социальное обеспечение населения и содействие развитию социально- трудовых отношений"</t>
  </si>
  <si>
    <t xml:space="preserve">УТСЗН
</t>
  </si>
  <si>
    <t>Основное мероприятие "Предоставление мер социальной поддержки гражданам Ипатовского городского округа Ставропольского края"</t>
  </si>
  <si>
    <t>Подпрограмма "Обеспечение реализации муниципальной программы "Социальная поддержка граждан в Ипатовском городском городском округе Ставропольского края " и общепрограммные мероприятия"</t>
  </si>
  <si>
    <t>отдел социального развития АИГО СК</t>
  </si>
  <si>
    <t>Подпрограмма "Профилактика терроризма и экстремизам,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</si>
  <si>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отдел сельского хозяйства АИГО СК</t>
  </si>
  <si>
    <t>отдел сельского хозяйства АИГО СК,                                                         отдел образования АИГО СК</t>
  </si>
  <si>
    <t>Основное мероприятие "Совершенствование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</si>
  <si>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Основное мероприятие "Организационно- технические мероприятия по повышению уровня антитеррористической защищенности объектов с массовым участием людей за счет построения, внедрения и эксплуатации аппаратно- программного комплекса "Безопасный город"</t>
  </si>
  <si>
    <t>Основное мероприятие "Информационно- аналитическая декятельность по профилактике терроризма и экстремизма"</t>
  </si>
  <si>
    <t>финансовое управление АИГО СК</t>
  </si>
  <si>
    <t xml:space="preserve">Подпрограмма "Повышение эффективности расходов бюджета Ипатовского городского округа Ставропольского края" </t>
  </si>
  <si>
    <t>Основное мероприятие "Централизация бюджетного (бухгалтерского) учета и отчетности"</t>
  </si>
  <si>
    <t xml:space="preserve">Подпрограмма "Обеспечение реализации муниципальной программы и общепрограммные мероприятия" </t>
  </si>
  <si>
    <t>Основное мероприятие "Обеспечение деятельности финансового управления администрации Ипатовского городского округа Ставропольского края"</t>
  </si>
  <si>
    <t>отдел имущества АИГО СК</t>
  </si>
  <si>
    <t>Подпрограмма "Управление муниципальной собственностью Ипатовского городского округа Ставропольского края в области имущественных и земельных отношений"</t>
  </si>
  <si>
    <t>Подпрограмма "Обеспечение реализации программы "Управление имуществом Ипатовского городского округа Ставропольского края" и общепрограммные мероприятия муниципальной программы"</t>
  </si>
  <si>
    <t xml:space="preserve">управление АИГО СК </t>
  </si>
  <si>
    <t>Основное мероприятие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t>
  </si>
  <si>
    <t>Подпрограмма  "Формирование благоприятного инвестиционного климата и положительного имиджа Ипатовского городского округа Ставропольского края"</t>
  </si>
  <si>
    <t>Подпрограмма  "Обеспечение реализации программы администрации Ипатовского городского округа Ставропольского края и иных мероприятий"</t>
  </si>
  <si>
    <t>6.5.3.</t>
  </si>
  <si>
    <t>Основное мероприятие "Расходы в рамках обеспечения деятельности администрации Ипатовского городского округа Ставропольского края"</t>
  </si>
  <si>
    <t>Основное мероприятие "Расходы, связанные с обеспечением деятельности (оказанием услуг) в части хозяйственно- технического обеспечения"</t>
  </si>
  <si>
    <t>Основное мероприятие "Прочие расходы в рамках обеспечения деятельности администрации Ипатовского городского округа Ставропольского края"</t>
  </si>
  <si>
    <t>6.5.4.</t>
  </si>
  <si>
    <t>08</t>
  </si>
  <si>
    <t>09</t>
  </si>
  <si>
    <t>10</t>
  </si>
  <si>
    <t>11</t>
  </si>
  <si>
    <t>12</t>
  </si>
  <si>
    <t>13</t>
  </si>
  <si>
    <t>14</t>
  </si>
  <si>
    <t>8.</t>
  </si>
  <si>
    <t>8.1.</t>
  </si>
  <si>
    <t>отдел культуры и молодежной политики АИГО СК</t>
  </si>
  <si>
    <t>Основное мероприятие "Организация и проведение мероприятий для детей и молодежи"</t>
  </si>
  <si>
    <t>8.1.2.</t>
  </si>
  <si>
    <t>Основное мероприятие "Обеспечение деятельности муниципального казенного учреждения "Центр по работе с молодежью" Ипатовского городского округа Ставропольского края"</t>
  </si>
  <si>
    <t>8.2.</t>
  </si>
  <si>
    <t>Подпрограмма "Обеспечение жильем молодых семей, проживающих в Ипатовском городском округе Ставропольского края"</t>
  </si>
  <si>
    <t>Основное мероприятие "Предоставление молодым семьям социальных выплат на приобретение (строительство) жилья"</t>
  </si>
  <si>
    <t>9.</t>
  </si>
  <si>
    <t>комитет  АИГО СК</t>
  </si>
  <si>
    <t>9.1.</t>
  </si>
  <si>
    <t>9.1.1.</t>
  </si>
  <si>
    <t>Основное мероприятие "Организация деятельности в области физической культуры и спорта"</t>
  </si>
  <si>
    <t>9.1.2.</t>
  </si>
  <si>
    <t>9.1.3.</t>
  </si>
  <si>
    <t>Основное мероприятие "Обеспечение мероприятий, направленных на развитие физической культуры и спорта "</t>
  </si>
  <si>
    <t>9.1.4.</t>
  </si>
  <si>
    <t>9.2.</t>
  </si>
  <si>
    <t>9.2.1.</t>
  </si>
  <si>
    <t>Основное мероприятие "Обеспечение деятельности органа управления физической культуры и спорта Ипатовского городского округа Ставропольского края"</t>
  </si>
  <si>
    <t>10.</t>
  </si>
  <si>
    <t>10.1.</t>
  </si>
  <si>
    <t>управление АИГО СК</t>
  </si>
  <si>
    <t>Подпрограмма "Дорожное хозяйство и обеспечение безопасности дорожного движения"</t>
  </si>
  <si>
    <t>Основное мероприятие "Обеспечение участия детей в безопасности дорожного движения в Ипатовском городском округе Ставропольского края"</t>
  </si>
  <si>
    <t>Основное мероприятие "Улучшение условий дорожного движения и устранение опасных участков на автомобильных дорогах общего пользования"</t>
  </si>
  <si>
    <t>10.2.</t>
  </si>
  <si>
    <t>Подпрограмма "Развитие транспортной системы"</t>
  </si>
  <si>
    <t>Основное мероприятие "Ремонт автомобильных дорог и тротуаров"</t>
  </si>
  <si>
    <t>Муниципальная программа "Развитие сельского хозяйства в Ипатовском городском округе Ставропольского края"</t>
  </si>
  <si>
    <t>11.</t>
  </si>
  <si>
    <t>11.1.</t>
  </si>
  <si>
    <t>Основное мероприятие "Организация соревнования и поощрение победителей среди сельскохозяйственных организаций Ипатовского городского округа"</t>
  </si>
  <si>
    <t>Основное мероприятие "Организация  и проведение праздничных мероприятий"</t>
  </si>
  <si>
    <t>12.</t>
  </si>
  <si>
    <t>12.1.</t>
  </si>
  <si>
    <t>13.</t>
  </si>
  <si>
    <t>13.1.</t>
  </si>
  <si>
    <t>14.</t>
  </si>
  <si>
    <t>Муниципальная программа "Формирование современной городской среды Ипатовского городского округа Ставропольского края"</t>
  </si>
  <si>
    <t>управление АИГО СК                                                                  отдел образования АИГО СК</t>
  </si>
  <si>
    <t>14.1.</t>
  </si>
  <si>
    <t>Подпрограмма "Современная городская среда"</t>
  </si>
  <si>
    <t xml:space="preserve"> об использовании бюджетных ассигнований местного бюджета и иных средств на выполнение основных мероприятий подпрограмм </t>
  </si>
  <si>
    <t>Информация</t>
  </si>
  <si>
    <t xml:space="preserve">о достижении значений индикаторов достижения целей  муниципальных Программ и показателей решения задач подпрограмм  Ипатовского городского округа Ставропольского  края </t>
  </si>
  <si>
    <t>Муниципальная программа" Развитие образования в Ипатовском городском округе Ставропольского края"</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</si>
  <si>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</si>
  <si>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 "Обеспечение предоставления бесплатного дошкольного образования"</t>
  </si>
  <si>
    <t>Основное мероприятие "Обеспечение предоставления бесплатного общего образования детей"</t>
  </si>
  <si>
    <t>Основное мероприятие "Обеспечение предоставления бесплатного дополнительного образования детей"</t>
  </si>
  <si>
    <t>Основное мероприятие "Организация отдыха детей и подростков в каникулярное время"</t>
  </si>
  <si>
    <t>Основное мероприятие "Обеспечение реализации общепрограммных мероприятий"</t>
  </si>
  <si>
    <t>Подпрограмма "Пожарная безопасность образовательны учреждений Ипатовского городского округа Савропольского края"</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</si>
  <si>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</si>
  <si>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Подпрограмма "Обеспечение реализации муниципальной программы "Развитие образования в Ипатовском городском округе Ставропольского края"</t>
  </si>
  <si>
    <t>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t>
  </si>
  <si>
    <t>Муниципальная программа" Развитие культуры в Ипатовском городском округе Ставропольского края"</t>
  </si>
  <si>
    <t>Основное мероприятие "Осуществление библиотечного, библиографического и информационного обслуживания населения"</t>
  </si>
  <si>
    <t>Основное мероприятие "Обеспечение деятельности (оказание услуг) социально- культурных объединений"</t>
  </si>
  <si>
    <t>Подпрограмма "Обеспечение реализации муниципальной программы "Развитие культуры"  в Ипатовском городском округе Ставропольского края"</t>
  </si>
  <si>
    <t>Муниципальная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</si>
  <si>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Подпрограмма "Энергосбережение и повышение энергетической эффективности в Ипатовском городском округе Ставропольского края"</t>
  </si>
  <si>
    <t>Подпрограмма "Благоустройство территории Ипатовского городского округа"</t>
  </si>
  <si>
    <t>Подпрограмма "Развитие и совершенствование гражданской обороны и защиты населения, территорий от чрезвычайных ситуаций Ипатовского городского округа Ставропольского края"</t>
  </si>
  <si>
    <t>Основное мероприятие "Обеспечение деятельности органа управления по работе с территориями Ипатовсого городского округа Ставропольского края"</t>
  </si>
  <si>
    <t>Подпрограмма "Повышение эффективности расходов бюджета Ипатовского городского округа Ставропольского края"</t>
  </si>
  <si>
    <t>Подпрограмма "Обеспечение реализации муниципальной программы и общепрограммые мероприятия"</t>
  </si>
  <si>
    <t>Муниципальная программа "Управление имуществом  Ипатовского городского округа Ставропольского края"</t>
  </si>
  <si>
    <t>Муниципальная программа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Ставропольском крае", ВСЕГО:</t>
  </si>
  <si>
    <t>Подпрограмма 1 " Развитие малого и среднего предпринимательства на территории Ипатовского городского округа Ставропольского края"</t>
  </si>
  <si>
    <t>Подпрограмма  «Развитие потребительского рынка в Ипатовском городского округа Ставропольского края»</t>
  </si>
  <si>
    <t>Основное мероприятие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t>
  </si>
  <si>
    <t>Основное мероприятие "Создание условий для развития потребительского рынка потребительского рынка Ипатовского городского округа, принятие своевременных мер по совершенствованию сферы потребительского рынка"</t>
  </si>
  <si>
    <t>Основное мероприятие "Организация взаимодействия с инвестиционными фондами, банками, специализированными финансовыми учреждениями,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округее Ставропольского края"</t>
  </si>
  <si>
    <t>Подпрограмма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 "</t>
  </si>
  <si>
    <t>Основное мероприятие "Расходы, связанные с обеспечением деятельности (оказанием услуг) в области хозяйственно- технического обеспечения"</t>
  </si>
  <si>
    <t>6.3.3.</t>
  </si>
  <si>
    <t>6.5.5.</t>
  </si>
  <si>
    <t>Муниципальная программа "Социальная поддержка граждан в Ипатовском городском округе Ставропольском крае", ВСЕГО:</t>
  </si>
  <si>
    <t>Подпрограмма "Социальное обеспечение населения и содействия развитию социально- трудовых отношений"</t>
  </si>
  <si>
    <t>Подпрограмма "Обеспечение реализации муниципальной программы "Социальная поддержка в Ипатовском городском округе Ставропольского края" и общепрограммные мероприятия"</t>
  </si>
  <si>
    <t>Муниципальная программа "Молодежь  Ипатовского городского округа Ставропольского края"</t>
  </si>
  <si>
    <t>Муниципальная программа "Развитие физической культуры и массового спорта  Ипатовского городского округа Ставропольского края"</t>
  </si>
  <si>
    <t>Основное мероприятие "Обеспечение деятельности органа управления физической культуры и спорта Ипатовского городского округа Ставропольского края "</t>
  </si>
  <si>
    <t>Основное мероприятие "Организация и проведение праздничных мероприятий"</t>
  </si>
  <si>
    <t>Основное мероприятие "Расходы, связанные с исполнением переданых полномочий"</t>
  </si>
  <si>
    <t>11.2.</t>
  </si>
  <si>
    <t>Подпрограмма "Обеспечение реализации программы администрации Ипатовского городского округа Ставропольского края и иных мероприятий"</t>
  </si>
  <si>
    <t>Подпрограмма "Профилактика терроризма и экстремизма, а также минимизация и (или) ликвидация последствий проявления терроризма и экстремизма на территории Ипатовского городского округа Ставропольского края"</t>
  </si>
  <si>
    <t>Основное мероприятие "Информационно- аналитическая деятельность по профилактике терроризма и экстремизма"</t>
  </si>
  <si>
    <t>Задача 1. Повышение занятости, уровня качества жизни населения, проживающего в сельской местности Ипатовского городского округа Ставропольского края</t>
  </si>
  <si>
    <t>4.1.4.</t>
  </si>
  <si>
    <t>4.1.5.</t>
  </si>
  <si>
    <t>4.1.6.</t>
  </si>
  <si>
    <t>4.2.3.</t>
  </si>
  <si>
    <t>4.2.4.</t>
  </si>
  <si>
    <t>4.2.5.</t>
  </si>
  <si>
    <t>4.1.7.</t>
  </si>
  <si>
    <t>4.1.8.</t>
  </si>
  <si>
    <t>4.1.9.</t>
  </si>
  <si>
    <t>4.1.10.</t>
  </si>
  <si>
    <t>4.1.11.</t>
  </si>
  <si>
    <t>4.1.12.</t>
  </si>
  <si>
    <t>4.1.13.</t>
  </si>
  <si>
    <t>4.2.6.</t>
  </si>
  <si>
    <t>4.2.7.</t>
  </si>
  <si>
    <t>4.2.8.</t>
  </si>
  <si>
    <t>5.1.2.</t>
  </si>
  <si>
    <t>5.1.3.</t>
  </si>
  <si>
    <t>5.1.4.</t>
  </si>
  <si>
    <t>5.1.5.</t>
  </si>
  <si>
    <t>5.1.6.</t>
  </si>
  <si>
    <t>5.1.7.</t>
  </si>
  <si>
    <t>7.1.3.</t>
  </si>
  <si>
    <t>8.1.3.</t>
  </si>
  <si>
    <t>6.2.3.</t>
  </si>
  <si>
    <t>6.2.4.</t>
  </si>
  <si>
    <t>6.2.5.</t>
  </si>
  <si>
    <t>6.2.7.</t>
  </si>
  <si>
    <t>6.2.8.</t>
  </si>
  <si>
    <t>6.2.9.</t>
  </si>
  <si>
    <t>6.3.4.</t>
  </si>
  <si>
    <t>6.3.5.</t>
  </si>
  <si>
    <t>8.1.4.</t>
  </si>
  <si>
    <t>10.1.5.</t>
  </si>
  <si>
    <t>10.1.6.</t>
  </si>
  <si>
    <t>10.2.3.</t>
  </si>
  <si>
    <t>14.1.2.</t>
  </si>
  <si>
    <t>Муниципальная программа "Развитие жилищно- коммунального и дорожного хозяйства, защита населения и территории от чрезвычайных ситуаций в Ипатовском городском округе Ставропольского края"</t>
  </si>
  <si>
    <t>Цель Программы- Повышение энергосбережения и эффективности использования топливно- энергетических ресурсов путем внедрения современных энергосберегающих технологий, оборудования  и приборов</t>
  </si>
  <si>
    <t>Количество вывезенных твердых коммунальных отходов с общественных территорий Ипатовского городского округа Ставропольского края</t>
  </si>
  <si>
    <t>тыс.м. куб.</t>
  </si>
  <si>
    <t>Количество работающих световых фонарей уличного освещения</t>
  </si>
  <si>
    <t>3.2.6.</t>
  </si>
  <si>
    <t>3.2.7.</t>
  </si>
  <si>
    <t>Подпрограмма «Развитие и совершенствование гражданской обороны и защиты населения, территорий от чрезвычайных ситуаций в Ипатовском муниципальном районе Ставропольского края»</t>
  </si>
  <si>
    <t>Цель подпрограммы- Создание условий по обеспечению защиты населения и территории Ипатовского района от чрезвычайных ситуаций, предупреждение и ликвидации последствий чрезвычайных ситуаций природного и техногенного характера</t>
  </si>
  <si>
    <t>Количество фактов реагирования на чрезвычайные ситуации</t>
  </si>
  <si>
    <t>Задача 1. Повышение защищенности населения и территорий Ипатовского района от чрезвычайных ситуаций и безопасности людей</t>
  </si>
  <si>
    <t>3.3.3.</t>
  </si>
  <si>
    <t>Подпрограмма "Развитие  дошкольного, общего и дополнительного образования в  Ипатовском городском округе Ставропольского края"</t>
  </si>
  <si>
    <t>Обеспечение предоставления бесплатного дошкольного образования</t>
  </si>
  <si>
    <t xml:space="preserve">Контрольное событие 2: "Количество дошкольных образовательных организаций имеющих доступ к сети "Интернет" </t>
  </si>
  <si>
    <t>Контрольное событие1: "Расходы в рамках обеспечения деятельности дошкольных образовательных организациях администрации Ипатовского городского округа Ставропольского края"</t>
  </si>
  <si>
    <t>Контрольное событие 3: "Количество сотрудников образовательных организаций дошкольного образования, повысивших свою квалификацию"</t>
  </si>
  <si>
    <t>Контрольное событие 4: «Количество дошкольных образовательных организаций в которых выполнена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t>
  </si>
  <si>
    <t>Контрольное событие 5: «Количество граждан, получающих компенсацию части платы, взимаемой с родителей (законных представителей) за присмотр и уход за детьми».</t>
  </si>
  <si>
    <t>Контрольное событие 6: «Количество педагогических работников дошкольных 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</si>
  <si>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7: «Расходы,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t>
  </si>
  <si>
    <t>Обеспечение предоставления бесплатного общего образования детей</t>
  </si>
  <si>
    <t xml:space="preserve"> Задача 3. Создание условий для воспитания и дополнительного образования детей</t>
  </si>
  <si>
    <t>Обеспечение предоставления бесплатного дополнительного образования детей</t>
  </si>
  <si>
    <t>Задача 4. Создание условий для организации отдыха обучающихся и воспитанников в каникулярное время</t>
  </si>
  <si>
    <t xml:space="preserve">Организация отдыха детей и подростков в каникулярное время </t>
  </si>
  <si>
    <t>Обеспечение реализации общепрограммных мероприятий</t>
  </si>
  <si>
    <t>Подпрограмма «Пожарная безопасность образовательных организаций  Ипатовского городского округа Ставропольского края»</t>
  </si>
  <si>
    <t>Мероприятия по предотвращению  пожаров в зданиях образовательных организаций Ипатовского городского округа Ставропольского края</t>
  </si>
  <si>
    <t>Подпрограмма «Благоустройство территории Ипатовского городского округа Ставропольского края»</t>
  </si>
  <si>
    <t>Организация и содержание мест захоронения</t>
  </si>
  <si>
    <t>Организация деятельности по сбору и транспортированию твердых коммунальных отходов</t>
  </si>
  <si>
    <t>Расходы на уличное освещение</t>
  </si>
  <si>
    <t>Мероприятия по благоустройству</t>
  </si>
  <si>
    <t>Подпрограмма «Развитие и совершенствование гражданской обороны и защиты населения, территории от чрезвычайных ситуаций в Ипатовском городском округе Ставропольского края»</t>
  </si>
  <si>
    <t>Участие в программе поддержки местных инициатив Ставропольского края</t>
  </si>
  <si>
    <t>Подпрограмма «Обеспечение реализации Программы и иных мероприятий»</t>
  </si>
  <si>
    <t>участнику Программы</t>
  </si>
  <si>
    <t>Количество экземпляров библиотечного фонда муниципальных библиотек Ипатовского городского округа на 1000 человек населения</t>
  </si>
  <si>
    <t>В рамках выполнения контрольного события в отчетном году  проведена уборка 51 места захоронение общей площадью 197,5 га.</t>
  </si>
  <si>
    <t xml:space="preserve">Цель Программы: Обеспечение сбалансированности и устойчивости бюджета Ипатовского городского округа Ставропольского края   </t>
  </si>
  <si>
    <t xml:space="preserve">Задача 1. Повышение качества управления бюджетным процессом                                                </t>
  </si>
  <si>
    <t xml:space="preserve">Достижение устойчивой положительной динамики поступления налоговых и неналоговых доходов                                     </t>
  </si>
  <si>
    <t xml:space="preserve">Обеспечение долгосрочной  устойчивости и сбалансированности бюджета Ипатовского городского округа Ставропольского края </t>
  </si>
  <si>
    <t>Проведение оценки качества финансового менеджмента главных администраторов средств бюджета Ипатовского городского  округа</t>
  </si>
  <si>
    <t>Совершенствование системы муниципального финансового контроля с целью ориентации на оценку эффективности бюджетных расходов</t>
  </si>
  <si>
    <t>Цель Программы 2: Рациональное управление средствами местного бюджета, повышение эффективности бюджетных расходов</t>
  </si>
  <si>
    <t>Подпрограмма 1. Повышение  качества управления муниципальными финансами в Ипатовском городском округе Ставропольского края</t>
  </si>
  <si>
    <t xml:space="preserve">Подпрограмма  "Повышение эффективности расходов  бюджета  Ипатовского городского округа Ставропольского края"                                             </t>
  </si>
  <si>
    <t>Оптимизация бюджетных расходов на содержание органов местного самоуправления (органов местной администрации)</t>
  </si>
  <si>
    <t xml:space="preserve">Задача 1. Выявление и сокращение неэффективных направлений расходов, в том числе расходов на муниципальное управление                                          </t>
  </si>
  <si>
    <t xml:space="preserve">Применение современных приемов и методов при планировании бюджета Ипатовского городского округа    </t>
  </si>
  <si>
    <t>Проведение инвентаризации с целью перепрофилирования или отчуждения непрофильных активов</t>
  </si>
  <si>
    <t>Обеспечение публичности информации о результатах деятельности муниципальных учреждений</t>
  </si>
  <si>
    <t>Централизация бюджетного (бухгалтерского) учета и отчетности</t>
  </si>
  <si>
    <t>Развитие внебюджетной деятельности муниципальных учреждений</t>
  </si>
  <si>
    <t xml:space="preserve">Подпрограмма  "Обеспечение реализации муниципальной программы и общепрограммные мероприятия"                                             </t>
  </si>
  <si>
    <t xml:space="preserve">Задача 2. Повышение эффективности деятельности муниципальных учреждений и предприятий
                                         </t>
  </si>
  <si>
    <t xml:space="preserve"> Муниципальная программа "Управление имуществом Ипатовского городского округа Ставропольского края"</t>
  </si>
  <si>
    <t>Подпрограмма  "Обеспечение реализации программы «Управление имуществом  Ипатовского городского округа Ставропольского края» и общепрограммные мероприятия муниципальной программы"</t>
  </si>
  <si>
    <t>Контрольное событие 5: "Заключение договоров по кадастровым работам"</t>
  </si>
  <si>
    <t>Контрольное событие 6: "Заключение договора по уплате взноса на капитальный ремонт общего имущества в многоквартирном доме"</t>
  </si>
  <si>
    <t>Цель 1 программы: Создание благоприятных условий для развития малого и среднего предпринимательства в Ипатовском округе Ставропольского края</t>
  </si>
  <si>
    <t>Подпрограмма 1 «Развитие малого и среднего предпринимательства на территории Ипатовского городского округа Ставропольского края»</t>
  </si>
  <si>
    <t>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t>
  </si>
  <si>
    <t>Цель 2 программы: Развитие сферы потребительского рынка на территории Ипатовского городского округа Ставропольского края и повышение доступности товаров и услуг для населения района</t>
  </si>
  <si>
    <t>Подпрограмма 2 "Развитие сферы потребительского рынка на территории Ипатовского городского округаСтавропольского края"</t>
  </si>
  <si>
    <t>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t>
  </si>
  <si>
    <t>Создание условий для развития потребительского рынка Ипатовского городского округа, принятие своевременных мер по совершенствованию сферы потребительского рынка Ипатовского округа</t>
  </si>
  <si>
    <t>Повышение социальной защищенности граждан Ипатовского округа, обеспечение сбалансированной защиты интересов потребителей</t>
  </si>
  <si>
    <t>Снижение количества нарушений в сфере потребительского рынка, повышение уровня защищенности потребителей от действий недобросовестных продавцов, производителей товаров, исполнителей услуг (работ) посредством комплекса мер, направленных на предупреждение нарушений прав потребителей</t>
  </si>
  <si>
    <t xml:space="preserve">Повышение грамотности населения за счет мероприятий информационно-просветительского характера, направленных на просвещение и популяризацию вопросов защиты прав потребителей </t>
  </si>
  <si>
    <t>Цель 3 программы: Формирование благоприятного инвестиционного климата и положительного имиджа Ипатовского городского округа Ставропольского края</t>
  </si>
  <si>
    <t>Подпрограмма 3 "Формирование благоприятного инвестиционного климата и положительного имиджа Ипатовскогогородского округа Ставропольского края"</t>
  </si>
  <si>
    <t>Задача 1.Повышение инвестиционной привлекательности Ипатовского городского округа Ставропольского края</t>
  </si>
  <si>
    <t>Организация взаимодействия с инвестиционными фондами, банками, специализированными финансовыми учреждениями,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мгородском округе Ставропольского края</t>
  </si>
  <si>
    <t>Цель 4 программы: «Снижение административных барьеров в Ипатовском городском округе Ставропольского края»</t>
  </si>
  <si>
    <t>Подпрограмма 4 "Снижение административных барьеров, оптимизация и повышение качества предоставления государственных и муниципальных услуг в Ипатовском мгородском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t>
  </si>
  <si>
    <t>Проведение мониторинга качества и доступности государственных и муниципальных услуг в Ипатовском городском округе Ставропольского края</t>
  </si>
  <si>
    <t>Оптимизация предоставления государственных и муниципальных услуг в Ипатовском городском округе Ставропольского края</t>
  </si>
  <si>
    <t>Глава муниципального образования</t>
  </si>
  <si>
    <t>Расходы в рамках обеспечения деятельности администрации Ипатовского городского округа Ставропольского края</t>
  </si>
  <si>
    <t>Расходы, связанные с обеспечением деятельности (оказанием услуг) в области хозяйственно- технического обеспечения</t>
  </si>
  <si>
    <t>Прочие расходы в рамках обеспечения деятельности администрации Ипатовского городского округа Ставропольского края</t>
  </si>
  <si>
    <t>Цель Программы: Создание условий для реализации конституционных прав граждан в сфере культуры в Ипатовском городском округе Ставропольского края</t>
  </si>
  <si>
    <t>Задача 1. Создание условий для обеспечения населения Ипатовского городского округа услугами по организации досуга и развития художественного творчества</t>
  </si>
  <si>
    <t>Организация культурного досуга населения</t>
  </si>
  <si>
    <t>Контрольное событие 1: «Осуществление расходов на обеспечение деятельности межпоселенческого муниципального бюджетного учреждения культуры «Культурно-досуговый центр» Ипатовского района Ставропольского края»</t>
  </si>
  <si>
    <t>Обеспечение деятельности учреждений (оказание услуг) социально-культурных объединений</t>
  </si>
  <si>
    <t>Осуществление библиотечного, библиографического и информационного обслуживания населения</t>
  </si>
  <si>
    <t>Подпрограмма «Обеспечение реализации муниципальной программы «Развитие культуры» в Ипатовском городском округе Ставропольского края и общепрограммные мероприятия»</t>
  </si>
  <si>
    <t>Цель 2 Программы  «Создание условий для беспрепятственного доступа инвалидов и других маломобильных групп населения края к приоритетным объектам социальной инфраструктуры Ипатовского городского округа Ставропольского края»</t>
  </si>
  <si>
    <t>Цель 1 Программы  «Повышение уровня и качества жизни населения Ипатовского городского округа Ставропольского края»</t>
  </si>
  <si>
    <t xml:space="preserve">Адаптация приоритетных объектов и сфер жизнедеятельности  инвалидов и других маломобильных групп населения </t>
  </si>
  <si>
    <t>Подпрограмма «Обеспечение реализации муниципальной программы «Социальная поддержка граждан в Ипатовском городском округе Ставропольского края» и общепрограммные мероприятия"</t>
  </si>
  <si>
    <t>Цель 1 Программы  «Создание условий для реализации конституционных прав граждан в сфере реализации молодежной политики»</t>
  </si>
  <si>
    <t>Подпрограмма «Реализация молодежной политики в Ипатовском городском округе Ставропольского края»</t>
  </si>
  <si>
    <t>Задача 1. Создание условий для организации и осуществления мероприятий по работе молодежью в Ипатовском городском округе Ставропольского края</t>
  </si>
  <si>
    <t>8.1.5.</t>
  </si>
  <si>
    <t>Контрольное событие 2: «Количество проведенных районных культурно-досуговых  мероприятий; участие в краевых культурно-досуговых мероприятиях; число культурнодосуговых мероприятий, проводимых на базе культурно–досуговых учреждений Ипатовского городского округа Ставропольского края; число клубных формирований в муниципальных учреждениях культурно-досугового типа, функционирующих на территории Ипатовского городского округа Ставропольского края»</t>
  </si>
  <si>
    <t>Задача 2. Создание условий для эффективной работы муниципального казенного учреждения «Центр по работе с молодежью» Ипатовского городского округа Ставропольского края</t>
  </si>
  <si>
    <t xml:space="preserve">Обеспечение деятельности муниципального казенного учреждения «Центр по работе с молодежью» Ипатовского района Ставропольского края </t>
  </si>
  <si>
    <t>Цель 2 Программы  «Создание условий для обеспечения жильем молодых семей, признанных в установленном порядке, нуждающимися в улучшении жилищных условий»</t>
  </si>
  <si>
    <t>Подпрограмма «Обеспечение жильем молодых семей, проживающих в Ипатовском городском округе Ставропольского края»</t>
  </si>
  <si>
    <t>Задача 1. Предоставление молодым семьям социальных выплат на приобретение (строительство) жилья</t>
  </si>
  <si>
    <t xml:space="preserve">Контрольное событие 1: «Количество граждан, которым предоставлены меры социальной поддержки» </t>
  </si>
  <si>
    <t>Цель 1 Программы  «Создание условий для реализации конституционного права граждан для занятий физической культурой и спортом в Ипатовском городском округе Ставропольского края»</t>
  </si>
  <si>
    <t>Задача 1. Создание необходимых условий для приобщения всех категорий населения Ипатовского городского округа к регулярным занятиям физической культурой и спортом</t>
  </si>
  <si>
    <t>Подпрограмма «Обеспечение условий для развития физической культуры и спорта в Ипатовском городском округе Ставропольского края»</t>
  </si>
  <si>
    <t>Организация деятельности в области физической культуры и спорта</t>
  </si>
  <si>
    <t>Обеспечение мероприятий, направленных на развитие физической культуры и спорта</t>
  </si>
  <si>
    <t>Развитие физкультурно-спортивной инфраструктуры, укрепление материально-технической базы физкультуры и спорта, в том числе капитальный ремонт, реконструкция и строительство спортивных объектов на территории городского округа</t>
  </si>
  <si>
    <t>Обеспечение деятельности органа управления по физической культуре и спорту Ипатовского городского округа Ставропольского края</t>
  </si>
  <si>
    <t>Цель 1 Программы  «Обеспечение безопасности участников дорожного движения на территории Ипатовского городского округа Ставропольского края»</t>
  </si>
  <si>
    <t>Задача 1. Проведение активной профилактической работы с участниками дорожного движения по предупреждению нарушений правил дорожного движения</t>
  </si>
  <si>
    <t>Информационное обеспечение мероприятий по повышению безопасности дорожного движения</t>
  </si>
  <si>
    <t xml:space="preserve">Улучшение условий движения и устранение аварийно опасных участков на автомобильных дорогах общего пользования  </t>
  </si>
  <si>
    <t>Проведение плановых проверок за сохранностью автомобильных дорог местного значения в установленные сроки</t>
  </si>
  <si>
    <t>Цель 2 Программы  «Обеспечение доступности услуг автотранспортного комплекса для населения Ипатовского городского округа Ставропольского края»</t>
  </si>
  <si>
    <t>Задача 1. Формирование единой сети автомобильных дорог общего пользования местного значения на территории Ипатовского городского округа Ставропольского края, обеспечивающей доступность транспортных услуг,   обеспечивающей  работоспособность транспортной системы</t>
  </si>
  <si>
    <t>Ремонт автомобильных дорог и тротуаров</t>
  </si>
  <si>
    <t xml:space="preserve">Организация соревнования и поощрения победителей среди сельскохозяйственных организаций Ипатовского городского округа </t>
  </si>
  <si>
    <t>Задача 2. Повышение престижа работы в предприятиях и организациях агропромышленного комплекса</t>
  </si>
  <si>
    <t>Организация и проведение праздничных мероприятий</t>
  </si>
  <si>
    <t>Задача 3. Стимулирование роста производства основных видов сельскохозяйственной продукции</t>
  </si>
  <si>
    <t xml:space="preserve">Осуществление переданных государственных полномочий </t>
  </si>
  <si>
    <t xml:space="preserve">Подпрограмма «Обеспечение реализации программы администрации Ипатовского городского округа Ставропольского края  и иных мероприятий" </t>
  </si>
  <si>
    <t>Подпрограмма «Развитие растениеводства и животноводства в Ипатовском  городском округе Ставропольского края»</t>
  </si>
  <si>
    <t>Подпрограмма «Развитие транспортной системы Ипатовского городского округе Ставропольского края»</t>
  </si>
  <si>
    <t>Создание условий для развития военно-патриотического воспитания казачьей молодежи и духовно-культурных основ казачества</t>
  </si>
  <si>
    <t>Подпрограмма «Профилактика правонарушений в Ипатовском городском округе Ставропольского края»</t>
  </si>
  <si>
    <t>Обеспечение общественного порядка и профилактика правонарушений</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</si>
  <si>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</si>
  <si>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</si>
  <si>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Организационно-техническое мероприятия по повышению уровня антитеррористической защищенности объектов с массовым пребыванием людей за счет построения, внедрения и эксплуатации аппаратно-программного комплекса «Безопасный город»</t>
  </si>
  <si>
    <t>Информационно-аналитическая деятельность по профилактике терроризма и экстремизма</t>
  </si>
  <si>
    <t>Подпрограмма «Современная городская среда»</t>
  </si>
  <si>
    <t>1.1.6.</t>
  </si>
  <si>
    <t>1.1.7.</t>
  </si>
  <si>
    <t>Основное мероприятие  "Реализация регионального проекта "Успех каждого ребенка"</t>
  </si>
  <si>
    <t>1.1.8.</t>
  </si>
  <si>
    <t>Основное мероприятие "Развитие физкультуно- спортивной инфраструктуры, укрепление материально- технической базы физкультуры и спорта, в том числе капитальный ремонт, реконструкция и строительство спортивных объектов на территории городского округа "</t>
  </si>
  <si>
    <t>Основное мероприятие "Реализация мероприятий по благоустройству дворовых территорий"</t>
  </si>
  <si>
    <t>Основное мероприятие "Реализация регионального проекта "Формирование комфортной городской среды"</t>
  </si>
  <si>
    <t>Муниципальная программа "Малое село Ипатовского городского округа Ставропольского края"</t>
  </si>
  <si>
    <t>15</t>
  </si>
  <si>
    <t>Подпрограмма "Комфортная сельская среда"</t>
  </si>
  <si>
    <t>Основное мероприятие "Фонд сельского старосты"</t>
  </si>
  <si>
    <t>Основное мероприятие "Поддержка сельских инициатив"</t>
  </si>
  <si>
    <t>налоговые расходы местного бюджета</t>
  </si>
  <si>
    <t>Основное мероприятие "Реализация регионального проекта "Успех каждого ребенка"</t>
  </si>
  <si>
    <t>Основное мероприятие "Развитие физкультуно- спортивной инфраструктуры, укрепление материально- технической базы физкультуры и спорта, в том числе капитальный ремонт, реконструкция и строительство спортивных объектов на территории городского округа"</t>
  </si>
  <si>
    <t>муниципальных программ Ипатовского городского округа Ставропольского края</t>
  </si>
  <si>
    <t>Основное мероприятие "Реализация регионального проекта "Финансовая поддержка ссемей при рождении детей"</t>
  </si>
  <si>
    <t>Основное мероприятие "Обеспечение деятельности по защите прав и законных интересов по опеке и попечительству"</t>
  </si>
  <si>
    <t>45,00</t>
  </si>
  <si>
    <t>23</t>
  </si>
  <si>
    <t>Количество центров образования цифрового и гуманитарного профилей</t>
  </si>
  <si>
    <t>0</t>
  </si>
  <si>
    <t>Количество муниципальных образовательных организаций в которых проведен капитальный ремонт зданий и сооружений</t>
  </si>
  <si>
    <t>Количество муниципальных образовательных организаций в которых проведен капитальный ремонт в рамках государственной программы Российской Федерации "Комплексное развитие сельских территорий"</t>
  </si>
  <si>
    <t>22</t>
  </si>
  <si>
    <t>Количество образовательных учреждений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t>
  </si>
  <si>
    <t>Реализацияя регионального проекта "Современная школа"</t>
  </si>
  <si>
    <t>Реализацияя регионального проекта "Успех каждого ребенка"</t>
  </si>
  <si>
    <t>Реализация регионального проекта "Культурная среда"</t>
  </si>
  <si>
    <t>Осуществление мер направленных на энергосбережение</t>
  </si>
  <si>
    <t>рубль на рубль</t>
  </si>
  <si>
    <t>Задача 1. Реализация мероприятий в области энергосбережения и повышения энергетической эффективности</t>
  </si>
  <si>
    <t>Цель подпрограммы- Создание безопасных и благоприятных условий для проживания на территории Ипатовского городского округа Ставропольского края</t>
  </si>
  <si>
    <t>Количество скошенной сорной растительности на общественных территориях Ипатовского городского округа Ставропольского края</t>
  </si>
  <si>
    <t>гектар</t>
  </si>
  <si>
    <t>Задача 1.  Реализация мероприятий в области энергосбережения и повышения энергетической эффективности</t>
  </si>
  <si>
    <t>Задача. Повышение защищенности населения и территорий Ипатовского городского округа Ставропольского края от чрезвычайных ситуаций и безопасности людей</t>
  </si>
  <si>
    <t>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 а также земельных участков, государственная собственность на которых разграничена</t>
  </si>
  <si>
    <t>Задача 2. "Оказание имущественной поддержки субъектам малого и среднего предпринимательства"</t>
  </si>
  <si>
    <t>5.1.9.</t>
  </si>
  <si>
    <t>5.1.10.</t>
  </si>
  <si>
    <t>Мероприятия, связанные с решением имущественных вопросов</t>
  </si>
  <si>
    <t xml:space="preserve">Оказание имущественной поддержки субъектам МСП, в части предоставления объектов недвижимости и земельных участков, находящихся в собственности Ипатовского городского округа Ставропольского края </t>
  </si>
  <si>
    <t>Контрольное событие 7: "Расходы связанные с содержанием имущества находящегося в муниципальной казне Ипатовского городского округа Ставропольского края"</t>
  </si>
  <si>
    <t>Контрольное событие 8: "Оплата по исполнительным листам"</t>
  </si>
  <si>
    <t>Задача 4. Поддержка благоприятных условий для развития малого и среднего предпринимательства Ипатовского городского округа, популяризация предпринимательской деятельности.</t>
  </si>
  <si>
    <t>Организация и проведение мероприятий, способствующих росту предпринимательской активности</t>
  </si>
  <si>
    <t>мест</t>
  </si>
  <si>
    <t>Задача 3. Организация предоставления государственных и муниципальных услуг на базе многофункционального центра по принципу «Одного окна» в соответствии с действующим законодательством</t>
  </si>
  <si>
    <t>6.3.6.</t>
  </si>
  <si>
    <t>6.3.7.</t>
  </si>
  <si>
    <t>6.4.5.</t>
  </si>
  <si>
    <t>Предоставление мер социальной поддержки отдельным категориям граждан в Ипатовском городском округе Ставропольского края</t>
  </si>
  <si>
    <t>Организация и проведение мероприятий для детей и молодежи</t>
  </si>
  <si>
    <t>Доля площади, засеваемой элитными семенами, в общей площади посевов</t>
  </si>
  <si>
    <t>Валовой сбор овощей открытого грунта в сельскохозяйственных организациях, крестьянских (фермерских) хозяйствах, включая индивидуальных предпринимателей</t>
  </si>
  <si>
    <t>Площадь закладки многолетних плодовых и ягодных насаждений</t>
  </si>
  <si>
    <t>Численность племенного условного маточного поголовья сельскохозяйственных животных в сельскохозяйственных организациях</t>
  </si>
  <si>
    <t>тыс. условных голов</t>
  </si>
  <si>
    <t>Численность молочных коров в сельскохозяйственных организациях, крестьянских (фермерских) хозяйствах, включая индивидуальных предпринимателей</t>
  </si>
  <si>
    <t xml:space="preserve">Производство скота и птицы на убой (в живом весе) в хозяйствах всех категорий </t>
  </si>
  <si>
    <t>Численность маточного поголовья овец и коз в сельскохозяйственных организациях, крестьянских (фермерских) хозяйствах, включая индивидуальных предпринимателей</t>
  </si>
  <si>
    <t>Производство шерсти,полученной от тонкорунных и полутонкорунных пород овец, в сельскохозяйственных организациях, крестьянских (фермерских) хозяйствах, включая индивидуальных предпринимателей</t>
  </si>
  <si>
    <t>11.1.5.</t>
  </si>
  <si>
    <t>11.1.6.</t>
  </si>
  <si>
    <t>11.1.7.</t>
  </si>
  <si>
    <t>11.1.10.</t>
  </si>
  <si>
    <t>11.1.13.</t>
  </si>
  <si>
    <t>11.1.14.</t>
  </si>
  <si>
    <t>11.1.15.</t>
  </si>
  <si>
    <t>11.1.16.</t>
  </si>
  <si>
    <t>11.1.17.</t>
  </si>
  <si>
    <t>11.1.18.</t>
  </si>
  <si>
    <t>11.1.19.</t>
  </si>
  <si>
    <t>11.1.20.</t>
  </si>
  <si>
    <t>11.1.21.</t>
  </si>
  <si>
    <t>11.1.22.</t>
  </si>
  <si>
    <t>11.1.23.</t>
  </si>
  <si>
    <t>11.1.24.</t>
  </si>
  <si>
    <t>Численность  поголовья крупного рогатого скота специализированных мясных пород и поместного скота, полученного от скрещевания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t>
  </si>
  <si>
    <t>Ввод в эксплуатацию мелиорируемых земель</t>
  </si>
  <si>
    <t>гектаров</t>
  </si>
  <si>
    <t>Среднемесячная  заработная плата работников сельскохо хозяйства (без субъектов малого предпринимательства)</t>
  </si>
  <si>
    <t>Валовой сбор картофеля в сельскохозяйственных организациях, крестьянских (фермерских) хозяйствах, включая индивидуальных предпринимателей</t>
  </si>
  <si>
    <t>11.1.25.</t>
  </si>
  <si>
    <t>2.1.10.</t>
  </si>
  <si>
    <t>2.1.11.</t>
  </si>
  <si>
    <t>13.4.2.</t>
  </si>
  <si>
    <t>Количество граждан, вовлеченных в реализацию мероприятий по благоустройству общественных территорий, а также дворовых территорий</t>
  </si>
  <si>
    <t>Реализация проекта "Формирование комфортной городской среды"</t>
  </si>
  <si>
    <t>Цель Программы- Повышение уровня благоустройства сельских территорий (малых сел, поселков,аулов и хуторов) Ипатовского городского округа Ставропольского края</t>
  </si>
  <si>
    <t>Подпрограмма "Комфортаня сельская среда" Ипатовского городского округа Ставропольского края</t>
  </si>
  <si>
    <t>Задача 1. Повышение комфортности проживания жителей малых сел Ипатовского городского округа Ставропольского края</t>
  </si>
  <si>
    <t>Количество благоустроенных малых сел Ипатовского городского округа Ставропольского края с численностью населения менее 150 человек</t>
  </si>
  <si>
    <t>Доля жителей, привлеченных к участию в программных мероприятиях по благоустройству и наведению чистоты и порядка территории малых сел, поселков,аулов и хуторов Ипатовского городского округа Ставропольского края в общем количестве жителей малых сел</t>
  </si>
  <si>
    <t>Фонд сельского старосты</t>
  </si>
  <si>
    <t>Доля малых сел, участвующих в программе от общего количества малых сел Ипатовского городского округа Ставропольского края</t>
  </si>
  <si>
    <t>Поддержка сельских инициатив</t>
  </si>
  <si>
    <t>Количество благоустроенных малых сел Ипатовского городского округа Ставропольского края с численностью населения от 150 человек до 500</t>
  </si>
  <si>
    <t>отдел образования АИГО СК                                                                            отдел  культуры АИГО СК</t>
  </si>
  <si>
    <t>67,00</t>
  </si>
  <si>
    <t>91,60</t>
  </si>
  <si>
    <t>Численность малоимущих граждан, получивших государственную социальную помощь на основании социального контракта</t>
  </si>
  <si>
    <t>отдел сельского хозяйства, охраны окружающей среды, гражданской обороны и чрезвычайных ситуаций, и антитеррора АИГО СК                                                    финансовое управление АИГО СК</t>
  </si>
  <si>
    <t xml:space="preserve">отдел сельского хозяйства, охраны окружающей среды, гражданской обороны и чрезвычайных ситуаций, и антитеррора АИГО СК  </t>
  </si>
  <si>
    <t>Наименование Программы, подпрограммы, основного мероприятия подпрограммы</t>
  </si>
  <si>
    <t>Ответственный исполнитель, соисполнители Программы</t>
  </si>
  <si>
    <t>бюджетные ассигнования бюджета Ипатовского городского округа Ставропольского края  (далее - местный бюджет), в том числе:</t>
  </si>
  <si>
    <t xml:space="preserve"> средства участников Программы</t>
  </si>
  <si>
    <t>Наименование целевого индикатора достижения цели Программы, показателя решения задачи подпрограммы</t>
  </si>
  <si>
    <t>Обоснование отклонений значений индикатора достижения цели Программы (показателя решения задачи подпрограммы на конец отчетного года (при наличии)</t>
  </si>
  <si>
    <t>плановый/фактический срок наступления контрольного события</t>
  </si>
  <si>
    <t>Основное мероприятие "Благоустройство территорий общего пользования"</t>
  </si>
  <si>
    <t xml:space="preserve">Основное мероприятие "Организация и проведение мероприятий, способствующих росту предпринимательской активности"
</t>
  </si>
  <si>
    <t>Подпрограмма 2 "Развитие потребительского рынка в Ипатовском городском округе Ставропольского края"</t>
  </si>
  <si>
    <t>Подпрограмма 3 "Формирование благоприятного инвестиционного климата и положительного имиджа Ипатовского городского округа Ставропольского края"</t>
  </si>
  <si>
    <t>Подпрограмма 4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t>
  </si>
  <si>
    <t>Основное мероприятие "Оптимизация предоставления государственных и муниципальных услуг в Ипатовском муниципальном районе Ставропольского края</t>
  </si>
  <si>
    <t>Подпрограмма 5 "Обеспечение реализации программы администрации Ипатовского городского округа Ставропольского края и иных мероприятий"</t>
  </si>
  <si>
    <t>в т.ч. участнику Программы</t>
  </si>
  <si>
    <t>11.2.2.</t>
  </si>
  <si>
    <t>в т.ч.участнику Программы</t>
  </si>
  <si>
    <t>5400</t>
  </si>
  <si>
    <t xml:space="preserve">соисполнителю </t>
  </si>
  <si>
    <t xml:space="preserve">соисполнителю  </t>
  </si>
  <si>
    <t>(+4) По представленным материала для участия в соревнованиях сельскохозяйственными товаропроизводителями</t>
  </si>
  <si>
    <t xml:space="preserve">в т.ч. участнику Программы </t>
  </si>
  <si>
    <t>Количество предоставленных дополнительных мер социальной поддержки и социальной помощи отдельным категориям граждан, оказавшимся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t>
  </si>
  <si>
    <t>отдел экономического развития, соисполнители- отделы аппарата администрации, отделы (управления, комитет) со статусом юридического лица</t>
  </si>
  <si>
    <t>20371                  20380</t>
  </si>
  <si>
    <t>10010                  10020</t>
  </si>
  <si>
    <t>20360                          20700                    20990</t>
  </si>
  <si>
    <t>Всего, в том числе:</t>
  </si>
  <si>
    <t>ассигнования бюджета Ипатовского городского округа Ставропольского края (далее-  местный бюджет)</t>
  </si>
  <si>
    <t>из них предусмотренные:</t>
  </si>
  <si>
    <t>федеральный бюджет</t>
  </si>
  <si>
    <t>в т.ч. участнику подпрограммы</t>
  </si>
  <si>
    <t> Создание условий доступа субъектов малого и среднего предпринимательства к финансовым ресурсам</t>
  </si>
  <si>
    <t>(+1,62)</t>
  </si>
  <si>
    <t xml:space="preserve">Подпрограмма  "Управление муниципальной собственностью Ипатовского городского округа Ставропольского края в области имущественных и земельных отношений"                                             </t>
  </si>
  <si>
    <t>Цель Программы- Повышение эффективностии  качества управления имуществом Ипатовского городского округа Ставропольского края для результативного социально- экономического развития</t>
  </si>
  <si>
    <t>Цель  Программы :  Повышение эффективностии  качества управления имуществом Ипатовского городского округа Ставропольского края для результативного социально- экономического развития</t>
  </si>
  <si>
    <t>Доля соответствия  наполнения и актуализации данных, размещаемых на едином портале бюджетной системы Российской Федерации, требованиям  приказа Министерства финансов Российской Федерации от 28 декабря 2016 г. № 243н «О составе и порядке размещения и предоставления информации на едином портале бюджетной системы Российской Федерации»</t>
  </si>
  <si>
    <t>доля муниципальных учреждений и органов местного самоуправления (органов администрации), перешедших на  электронный (безбумажный) документооборот при обслуживании в МКУ «Межведомственная централизованная бухгалтерия» Ипатовского района Ставропольского края, в общем количестве учреждений, обслуживаемых в МКУ МЦБ</t>
  </si>
  <si>
    <t>Не более 5</t>
  </si>
  <si>
    <t>отдел образования АИГО СК,                                                                            отдел по организационным и общим вопросам, автоматизации и информационных технологий АИГО СК</t>
  </si>
  <si>
    <t>отдел образования АИГО СК ,                                                                           отдел по организационным и общим вопросам, автоматизации и информационных технологий АИГО СК</t>
  </si>
  <si>
    <t>Ответственный исполнитель: управление по работе с территориями администрации Ипатовского городского округа Ставропольского края (далее – Управление АИГО СК ).
Соисполнители: отдел образования администрации Ипатовского городского округа Ставропольского края (далее – отдел образования АИГО СК); отдел сельского хозяйства, охраны окружающей среды, гражданской обороны и чрезвычайных ситуаций, и антитеррора администрации Ипатовского городского округа Ставропольского края (далее –  отдел сельского хозяйства, охраны окружающей среды, гражданской обороны и чрезвычайных ситуаций, и антитеррора АИГО СК); отдел капитального строительства, архитектуры и градостроительства администрации Ипатовского городского округа Ставропольского края (далее – отдел капитального строительства, архитектуры и градостроительства АИГО СК); финансовое управление администрации Ипатовского городского округа Ставропольского края (далее-финансовое управление АИГО СК); отдел по организационным и общим вопросам, автоматизации и информационных технологий администрации Ипатовского городского округа Ставропольского края (далее - отдел по организационным и общим вопросам, автоматизации и информационных технологий АИГО СК)</t>
  </si>
  <si>
    <t>(+1,0)</t>
  </si>
  <si>
    <t>Благоустройство территорий общего пользования</t>
  </si>
  <si>
    <t xml:space="preserve">в т.ч. участнику программы </t>
  </si>
  <si>
    <t>Основное мероприятие "Реализация регионального проекта "Цифровая культура"</t>
  </si>
  <si>
    <t>Основное мероприятие "Реализация регионального проекта "Культурная среда"</t>
  </si>
  <si>
    <t>Количество востановленных воинских захоронений, расположенных на территории Ипатовского городского округа Ставропольского края</t>
  </si>
  <si>
    <t>Количество установленных мемориальных памятных знаков</t>
  </si>
  <si>
    <t>2.1.12.</t>
  </si>
  <si>
    <t>2.1.13.</t>
  </si>
  <si>
    <t>2.1.14.</t>
  </si>
  <si>
    <t xml:space="preserve">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t>
  </si>
  <si>
    <t>2.1.15.</t>
  </si>
  <si>
    <t>2.1.16.</t>
  </si>
  <si>
    <t>(+0,01)</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</si>
  <si>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</si>
  <si>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</si>
  <si>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</si>
  <si>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</si>
  <si>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</si>
  <si>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</si>
  <si>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</si>
  <si>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</si>
  <si>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</si>
  <si>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</si>
  <si>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</si>
  <si>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</si>
  <si>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</si>
  <si>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</si>
  <si>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</si>
  <si>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</si>
  <si>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</si>
  <si>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</si>
  <si>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</si>
  <si>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</si>
  <si>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</si>
  <si>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</si>
  <si>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Задача 1. Обеспечение эффективной деятельности дошкольных образовательных организаций, повышение качества дошкольного образования</t>
  </si>
  <si>
    <t>Доля детей в возрасте 1-6 лет, состоящих на учете для определения в муниципальных дошкольные образовательные организации, в общей численности детей в возрасте 1-6 лет</t>
  </si>
  <si>
    <t>Уровень средней заработной платы педагогических работников дошкольных образовательных организациях</t>
  </si>
  <si>
    <t>22920,45</t>
  </si>
  <si>
    <t>Задача 2 .Обеспечение эффективной деятельности образовательных организаций, повышение качества общего образования</t>
  </si>
  <si>
    <t>Доля общеобразовательных образовательных организаций, в которых созданы условия для развития информатизации, в общей численности дошкольных образовательных организаций</t>
  </si>
  <si>
    <t>22557,20</t>
  </si>
  <si>
    <t>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общеобразовательных организациях</t>
  </si>
  <si>
    <t>99,32</t>
  </si>
  <si>
    <t>(+0,80)</t>
  </si>
  <si>
    <t>26,00</t>
  </si>
  <si>
    <t>68,60</t>
  </si>
  <si>
    <t>9</t>
  </si>
  <si>
    <t xml:space="preserve">Охват детей в возрасте 5-18 лет программами дополнительного образования </t>
  </si>
  <si>
    <t>81,00</t>
  </si>
  <si>
    <t>81,10</t>
  </si>
  <si>
    <t>8,10</t>
  </si>
  <si>
    <t>26176,60</t>
  </si>
  <si>
    <t>Удельный вес детей, охваченных летним отдыхом от общего числа учащихся</t>
  </si>
  <si>
    <t>Доля учащихся, охваченных всеми видами питания  в каникулярное время</t>
  </si>
  <si>
    <t>Задача 6 . Укрепление материально- технической базы муниципальных образовательных организаций</t>
  </si>
  <si>
    <t>5</t>
  </si>
  <si>
    <t>Доля отремонтированных кровель в общем количестве кровель, требующих капитального ремонта в общеобразовательных организациях</t>
  </si>
  <si>
    <t>37,00</t>
  </si>
  <si>
    <t>(+0,6)</t>
  </si>
  <si>
    <t>6</t>
  </si>
  <si>
    <t>Количество муниципальных образовательных организаций в которых проведены антитеррористические мероприятия</t>
  </si>
  <si>
    <t>Задача 2. Обеспечение эффективной деятельности образовательных организаций, повышение качества общего образования</t>
  </si>
  <si>
    <t>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образования</t>
  </si>
  <si>
    <t xml:space="preserve">                                                                                                                          Задача 6. Укрепление материально – технической базы муниципальных образовательных организаций</t>
  </si>
  <si>
    <t>Муниципальная программа "Развитие сельского хозяйства Ипатовского городского округа Ставропольского края"</t>
  </si>
  <si>
    <t>сводная бюджетная роспись, план на 1 января 2021г.</t>
  </si>
  <si>
    <t>сводная бюджетная роспись на 31 декабря 2021 г.</t>
  </si>
  <si>
    <t>Расходы за 2021 год ( тыс.рублей)</t>
  </si>
  <si>
    <t>Объемы финансового обеспечения по Программам</t>
  </si>
  <si>
    <t>2020 год</t>
  </si>
  <si>
    <t>2021 год</t>
  </si>
  <si>
    <t>фактическое значение на конец 2021  года</t>
  </si>
  <si>
    <t>52,70</t>
  </si>
  <si>
    <t>80</t>
  </si>
  <si>
    <t>66</t>
  </si>
  <si>
    <t>Доля выпускников общеобразовательных организаций, не получивших аттестат о среднем общем образовании, в общей численности выпускников общеобразовательных организаций.</t>
  </si>
  <si>
    <t>-</t>
  </si>
  <si>
    <t>Доступность муниципального дошкольного образования</t>
  </si>
  <si>
    <t>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дошкольных образовательных организациях</t>
  </si>
  <si>
    <t>23687,00</t>
  </si>
  <si>
    <t>54,70</t>
  </si>
  <si>
    <t>85,00</t>
  </si>
  <si>
    <t>Доля муниципальных образовательных организаций, в которых созданы   условия для получения качественного образования детям с ограниченными возможностями  здоровья (детям-инвалидам),  в общей численности организаций образования</t>
  </si>
  <si>
    <t>96,00</t>
  </si>
  <si>
    <t>23000,00</t>
  </si>
  <si>
    <t>Уровень средней заработной платы педагогических работников начального, основного и среднего общего образования</t>
  </si>
  <si>
    <t>99,30</t>
  </si>
  <si>
    <t>Доля учащихся по образовательным программам начального общего образования, обеспеченных бесплатными новогодними подарками, в общей численности обучающихся в муниципальных общеобразовательных организациях</t>
  </si>
  <si>
    <t>44,20</t>
  </si>
  <si>
    <t>Доля обучающихся, получающих начальное общее образование в муниципальных образовательных организациях Ипатовского городского округа Ставропольского края, получающих бесплатное горячее питание, в общей численности обучающихся, получающих начальное общее образование в муниципальных образовательных организациях Ипатовского городского округа Ставропольского края</t>
  </si>
  <si>
    <t>90,20</t>
  </si>
  <si>
    <t>Доля педагогических работников, прошедших в текущем году обучение по  новым моделям повышения квалификации, в общей численности педагогов</t>
  </si>
  <si>
    <t>21,50</t>
  </si>
  <si>
    <t>68,70</t>
  </si>
  <si>
    <t>Количество муниципальных образовательных организаций, осуществивших своевременную обработку территорий лагерей с дневным пребыванием детей</t>
  </si>
  <si>
    <t>41,00</t>
  </si>
  <si>
    <t>Доля муниципальных общеобразовательных организаций, территории которых соответствуют современным требованиям, в общем количестве муниципальных образовательных организаций</t>
  </si>
  <si>
    <t>95,50</t>
  </si>
  <si>
    <t>38,00</t>
  </si>
  <si>
    <t xml:space="preserve">Уровень средней заработной платы педагогических работников дополнительного образовагия </t>
  </si>
  <si>
    <t>25687,00</t>
  </si>
  <si>
    <t>87,00</t>
  </si>
  <si>
    <t>84,00</t>
  </si>
  <si>
    <t xml:space="preserve">Количество приобретенных музыкальных инстументов, оборудования и материалов для муниципальных образовательных организаций дополнительного образования </t>
  </si>
  <si>
    <t>Цель Программы 1 - Обеспечение всеобщей доступности и общественно приемлемого непрерывного,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 способствующего духовному, физическому и интеллектуальному развитию детей и молодежи</t>
  </si>
  <si>
    <t>Цель Программы 2 - Осуществление мероприятий по обеспечению первичных мер пожарной безопасности</t>
  </si>
  <si>
    <t xml:space="preserve"> о степени выполнения основных мероприятий подпрограмм, контрольных событий муниципальных Программ Ипатовского городского округа Ставропольского края</t>
  </si>
  <si>
    <t>Все дошкольные образовательные организации имеют доступ к сети «Интернет» 100%.
 Заключены контракты с компанией ООО ЦИТ «Аверс». Приобретено антивирусное программное обеспечение.</t>
  </si>
  <si>
    <t xml:space="preserve">
  </t>
  </si>
  <si>
    <t xml:space="preserve">В 22 общеобразовательных учреждениях созданы условия для развития информационного пространства.    </t>
  </si>
  <si>
    <t xml:space="preserve">                                                                                                                                                                                                                                                                                                                                                     
                                                                                                                                                                                                                                                                                                      </t>
  </si>
  <si>
    <t>Средства на  проведение работ по благоустройству территорий в муниципальных образовательных организациях  не планировались.</t>
  </si>
  <si>
    <t>Сведения о ходе реализации основного мероприятия, проблемы, возникшие в ходе выполнения основного мероприятия,  контрольного события</t>
  </si>
  <si>
    <t>31.12.2021/ 31.12.2021</t>
  </si>
  <si>
    <t xml:space="preserve">
</t>
  </si>
  <si>
    <t xml:space="preserve"> Задача 4. Создание условий для организации отдыха обучающихся и воспитанников в каникулярное время</t>
  </si>
  <si>
    <t xml:space="preserve">
</t>
  </si>
  <si>
    <t xml:space="preserve">    
</t>
  </si>
  <si>
    <t>Цель Программы 1: Обеспечение всеобщей доступности и общественно приемлемого непрерывного,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 способствующего духовному, физическому и интеллектуальному развитию детей и молодежи</t>
  </si>
  <si>
    <t>Цель Программы 2: Осуществление мероприятий по обеспечению первичных мер пожарной безопасности</t>
  </si>
  <si>
    <t xml:space="preserve">            
</t>
  </si>
  <si>
    <t>Задача 2. Обеспечение первичных мер пожарной безопасности в образовательных организациях Ипатовского городского округа Ставропольского края</t>
  </si>
  <si>
    <t>Мероприятия по обеспечению первичных мер пожарной безопасности в образовательных организациях Ипатовского городского округа Ставропольского края</t>
  </si>
  <si>
    <t>1.2.6.</t>
  </si>
  <si>
    <t>Доля образовательных организаций, охваченных средствами наглядной агитации по обеспечению пожарной безопасности от общего количества образовательных организаций</t>
  </si>
  <si>
    <t>Увеличение проведенных районных культурно- досуговых мероприятий</t>
  </si>
  <si>
    <t>Увеличение числа культурно- досуговых мероприятий, проводимых на базе культурно- досуговых учреждений Ипатовского городского округа Ставропольского края, в т.ч. платных</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</si>
  <si>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</si>
  <si>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Среднемесячная заработная плата работников муниципальных учреждений культуры</t>
  </si>
  <si>
    <t>Увеличение проведенных киносеансов и киномероприятий</t>
  </si>
  <si>
    <t>Увеличение копий кино и видеофильмов, предоставленных в прокат сторонним организациям, осуществляющим показ на территории Ипатовского городского округа</t>
  </si>
  <si>
    <t>2.1.17.</t>
  </si>
  <si>
    <t>Количество виртуальных концертных залов, созданных в Ипатовском городском округе Ставропольского края</t>
  </si>
  <si>
    <t>Реализация регионального проекта "Творческие люди"</t>
  </si>
  <si>
    <t xml:space="preserve">                                  </t>
  </si>
  <si>
    <t>Реализация регионального проекта "Цифровая культура"</t>
  </si>
  <si>
    <t xml:space="preserve">Контрольное событие 3: «Обеспечение расходов по организации и осуществлению деятельности учреждений культуры Ипатовского городского округа Ставропольского края» </t>
  </si>
  <si>
    <t xml:space="preserve">Контрольное событие 4: «Количество учреждений культуры Ипатовского городского округа Ставропольского края, участвующих  в реализация проекта развития территорий муниципальных образований, основанных на местных инициативах» </t>
  </si>
  <si>
    <t xml:space="preserve">Контрольное событие 5: «Количество учреждений культуры, в которых проведен капитальный ремонт» </t>
  </si>
  <si>
    <t xml:space="preserve">Контрольное событие 6: «Количество работников учреждений культуры, получивших субсидии на конкурсной основе» </t>
  </si>
  <si>
    <t xml:space="preserve">Контрольное событие 7: «Количество установленных виртуальных залов» </t>
  </si>
  <si>
    <t>Контрольное событие 8: "Обеспечение расходов по организации и осуществлению деятельности библиотек  Ипатовского городского округа Ставропольского края"</t>
  </si>
  <si>
    <t>Обеспечение деятельности отдела культуры и молодежной политики Ипатовского городского округа Ставропольского края</t>
  </si>
  <si>
    <t>Контрольное событие 9: "Расходы в рамках мероприятий по обеспечению деятельности отдела культуры и молодежной политики Ипатовского городского округа Ставропольского края"</t>
  </si>
  <si>
    <t xml:space="preserve"> Муниципальная программа "Управление муниципальными финансами Ипатовского городского округа Ставропольского края"</t>
  </si>
  <si>
    <t>Внесение изменений в муниципальные программы по результатам оценки эффективности реализации программ</t>
  </si>
  <si>
    <t>Расходы местного бюджета на содержание работников органов местного самоуправления в расчете на одного жителя Ипатовского городского округа Ставропольского края</t>
  </si>
  <si>
    <t>Соблюдение норматива формирования расходов на содержание органов местного самоуправления, устанавливаемого Правительством Ставропольского края</t>
  </si>
  <si>
    <t>4.1.14.</t>
  </si>
  <si>
    <t>Отношение количества проведенных контрольных мероприятий к количеству контрольных мероприятий, предусмотренных планами контрольной деятельности на соответствующий финансовый год</t>
  </si>
  <si>
    <t>4.1.15.</t>
  </si>
  <si>
    <t>4.1.16.</t>
  </si>
  <si>
    <t>Доля выявленных органом Федерального казначейства нарушений контрольных мероприятий при проведении проверки осуществления финансовым управлением, являющимся органом внутреннего муниципального финансового контроля, контроля за нарушением законодательства Российской Федерации и иных нормативных правовых актов Российской Федерации и Ипатовского городского округа Ставропольского края о контрактной системе в сфере закупок к общему количеству проведенных контрольных мероприятий в сфере закупок</t>
  </si>
  <si>
    <t>Рейтинг Ипатовского городского округа Ставропольского края по качеству управления бюджетным процессом</t>
  </si>
  <si>
    <t>Не ниже 10</t>
  </si>
  <si>
    <t>Доля расходов на очередной финансовый год, увязанных с реестром расходных обязательств городского округа, в общем объеме расходов местного бюджета</t>
  </si>
  <si>
    <t>Положительная динамика объема доходов муниципальных автономных и бюджетных учреждений от приносящей доход деятельности в отчетном финансовом году</t>
  </si>
  <si>
    <t xml:space="preserve">                                                                                                                                                                            </t>
  </si>
  <si>
    <t>Контрольное событие 1: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t>
  </si>
  <si>
    <t>Контрольное событие 2: "Принятие решения о внесении изменений в решение Думы ИГО СК о налоге на имущество физических лиц, о земельном налоге"</t>
  </si>
  <si>
    <t xml:space="preserve">                                                                                                                                                                                                                  </t>
  </si>
  <si>
    <t>Контрольное мероприятие 3: "Утверждение бюджетного прогноза ИГО СК на долгосрочный период"</t>
  </si>
  <si>
    <t>Контрольное событие 4: "Составление аналитической записки о состоянии дебиторской и кредиторской задолженности муниципального унитарного предприятия"</t>
  </si>
  <si>
    <t>Контрольное событие 5: "Формирование пояснительной записки к отчету об исполнении бюджета за квартал, первое полугодие, 9 месяцев"</t>
  </si>
  <si>
    <t>Контрольное событие 6: "Внесение изменений в решение Думы ИГО СК "О бюджете Ипатовского городского округа Ставропольского края на очередной финансовый год и плановый период"</t>
  </si>
  <si>
    <t>Контрольное событие 7: "Распределение бюджетных ассигнований, предусмотренных решением о бюджете по муниципальным программам и не программным направлениям деятельности"</t>
  </si>
  <si>
    <t>Контрольное событие 8: "Мониторинг ритмичности кассовых расходов"</t>
  </si>
  <si>
    <t xml:space="preserve">                                                                                                                                                                                         </t>
  </si>
  <si>
    <t>Контрольное событие 9: "Согласование проектов муниципальных программ (внесение изменений в муниципальные программы) ИГО СК финансовым управлением"</t>
  </si>
  <si>
    <t>Контрольное событие 10: "Формирование рейтинга оценки качества финансового менеджмента ГРБС"</t>
  </si>
  <si>
    <t>Повышение прозрачности и открытости бюджетного процесса</t>
  </si>
  <si>
    <t>Контрольное событие 11: "Опубликование информации, согласно требований законодательства"</t>
  </si>
  <si>
    <t xml:space="preserve">Проведение оценки эфффективности реализации муниципальных программ </t>
  </si>
  <si>
    <t>Контрольное событие 12: "Информационное заключение по итогам оценки эффективности муниципальных программ ИГО СК за 2020 год"</t>
  </si>
  <si>
    <t>Повышение эффективности распределения бюджетных средств и качества бюджетного планирования</t>
  </si>
  <si>
    <t>Контрольное событие 13: "Внесение изменений в постановление АИГО СК от 26 декабря 2017г.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t>
  </si>
  <si>
    <t>Контрольное событие 14: "Формирование пояснительной записки к проекту местного бюджета с учетом мнения населения"</t>
  </si>
  <si>
    <t>Повышение эффективности предоставления муниципальных услуг и оптимизация бюджетных расходов</t>
  </si>
  <si>
    <t>Контрольное событие 15: "Принятие муниципального правового акта, предусматривающего утверждение плана мероприятий по оптимизации расходов местного бюджета округа</t>
  </si>
  <si>
    <t>Контрольное событие 16: "Формирование сведение об объеме кредиторской и просроченной кредиторской задолженности муниципальных казенных учреждений - ежемесячно, бюджетных, автономных учреждений, унитарных предприятий- ежеквартально"</t>
  </si>
  <si>
    <t xml:space="preserve">                                                                                                                                     </t>
  </si>
  <si>
    <t>Контрольное событие 17: "Мониторинг участия в обучающих семинарах"</t>
  </si>
  <si>
    <t>Контрольное событие 18: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t>
  </si>
  <si>
    <t>Контрольное событие 19: "Мониторинг соблюдения норматива на содержание органов местного самоуправления установленного Правительством Ставропольского края на 2021 год"</t>
  </si>
  <si>
    <t xml:space="preserve">                                                                                                                                                                                                                                                                                                  </t>
  </si>
  <si>
    <t>Контрольное событие 20: "Контроль за не превышением численности работников АИГО СК, установленной в соответствии с соглашением с МФ СК"</t>
  </si>
  <si>
    <t>Контрольное событие 21: "Разработка проекта муниципального правового акта администрации Ипатовского городского округа Ставропольского края (далее - АИГО СК)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2022 год и плановый период 2023 и 2024 годов»</t>
  </si>
  <si>
    <t>Контрольное событие 22: "Отчуждение или перепрофилирование имущества не соответствующего  обеспечению деятельности учреждений"</t>
  </si>
  <si>
    <t>Контрольное событие 23: "Проверка отчетов муниципальных учреждений округа о результатах финансово-хозяйственной деятельности и сроков их размещения на www.bus.ru"</t>
  </si>
  <si>
    <t xml:space="preserve">Соблюдение современных требований при  планировании бюджетных ассигнований, в том числе бюджетным и автономному учреждениям на оказание муниципальных услуг с учетом муниципального задания       
</t>
  </si>
  <si>
    <t xml:space="preserve">                                                                                                             </t>
  </si>
  <si>
    <t xml:space="preserve">Контрольное событие 24: "Контроль за своевременным внесением изменений ГРБС в региональный перечень государственных (муниципальных) услуг" </t>
  </si>
  <si>
    <t xml:space="preserve">Контрольное событие 25: "Корректировка порядка формирования и финансового обеспечения выполнения муниципального задания  для муниципальных учреждений округа" </t>
  </si>
  <si>
    <t xml:space="preserve">Контрольное событие 26: "Мониторинг экономического эффекта проведения централизации бухгалтерского учета в Ипатовском городском округе Ставропольского края </t>
  </si>
  <si>
    <t>Контрольное событие 27: "Мониторинг поступлений доходов от оказания  платных услуг и иной приносящей доход деятельности муниципальных учреждений Ипатовского городского округа Ставропольского края"</t>
  </si>
  <si>
    <t>Контрольное событие 28: "Обеспечение функций финансового управления"</t>
  </si>
  <si>
    <t>Задача 1. "Обеспечение эффективного и рационального использования имущества и земельных ресурсов, способствующих пополнению доходной части бюджета Ипатовского городского округа Ставропольского края и оптимизация расходов бюджета Ипатовского городского округа Ставропольского края на содержание имущества"</t>
  </si>
  <si>
    <t>Уровень доходов от реализации и сдачи в аренду имущества, находящегося в собственности Ипатовского городского округа Ставропольского края от плановых назначений</t>
  </si>
  <si>
    <t>Уровень доходности, получаемые в виде арендной платы, от договоров аренды земельных участков, государственная собственность на которые не разграничена от плановых назначений</t>
  </si>
  <si>
    <t>Доля заключенных договоров аренды муниципального имущества и земельных участков, государственная собственность на которые не разграничена по результатам проводимых аукционов от количества прооведенных аукционов</t>
  </si>
  <si>
    <t>Доля земельных участков поставленных на кадастровый учет от количества сформированных земельных участков</t>
  </si>
  <si>
    <t>Доля проведенных проверок по муниципальному земельному контролю в отношении физических и юридических лиц в установленные сроки от количества запланированных проверок</t>
  </si>
  <si>
    <t>Ежегодное увеличение количества объектов недвижимости и земельных участков, зарегистрированных в собственность Ипатовского городского округа Ставропольского края, включенных в перечень муниципального имущества Ипатовского городского округа Ставропольского края (за исключением земельных участков), свободного от прав третьих лиц (за исключением имущественных прав субъектов малого и среднего предпринимательства), предназначенного для предоставления его во владение и (или) пользование на долгосрочной основе субъектам малого и среднего предпринимательства</t>
  </si>
  <si>
    <t xml:space="preserve">Задача 1. Обеспечение  эффективного и рационального использования  имущества и земельных ресурсов, способствующих пополнению доходной части бюджета Ипатовского городского округа Ставропольского края и оптимизации расходов бюджета Ипатовского  городского округа Ставропольского края на содержание имущества                                      </t>
  </si>
  <si>
    <t>Доля объектов недвижимости и земельных участков, зарегистрированных в собственность Ипатовского городского округа Ставропольского края, представленных субъектам малого и среднего предпринимательства, по договорам аренды от общего количества объектов</t>
  </si>
  <si>
    <t>Обеспечение деятельности отдела имущественных и земельных отношений администрации Ипатовского городского округа Ставропольского края</t>
  </si>
  <si>
    <t xml:space="preserve">Количество субъектов малого и среднего предпринимательства в Ипатовском городском округе
</t>
  </si>
  <si>
    <t>Задача 2. Развитие механизмов поддержки, направленных на развитие сектора малого и среднего предпринимательства, развитие инфраструктуры, поддержки малого и среднего предпринимательства на краевом и муниципальном уровнях</t>
  </si>
  <si>
    <t>Доля субъектов малого и среднего предпринимательства, участвующих в мероприятиях, способствующих росту предпринимательской активности к общему числу субъектов малого и среднего предпринимательства Ипатовского округа Ставропольского края</t>
  </si>
  <si>
    <t>Цель 2 Программы- Развитие сферы потребительского рынка на территории Ипатовского городского округа Ставропольского края и повышение доступности товаров и услуг для населения округа</t>
  </si>
  <si>
    <t>Задача 1. Формирование современной инфраструктуры развития потребительского рынка</t>
  </si>
  <si>
    <t>Темп роста количества районных, межрегиональных, международных мероприятий, в которых приняли участие хозяйствующие субъекты Ипатовского городского округа в целях формирования имиджа городского округа и улучшения конкурентоспособности производимой продукции, работ и услуг к уровню прошлого года</t>
  </si>
  <si>
    <t>Задача 3. Создание и совершенствование условий для эффективной защиты прав потребителей в Ипатовском городском округе Ставропольского края в соответствии с действующим законодательством о защите прав потребителей повышение уровня правовой грамотности и формирование у населения навыков рационального потребительского поведения</t>
  </si>
  <si>
    <t>Индекс объема отгруженных товаров собственного производства, выполненных работ и услуг в Ипатовском округе Ставропольского края</t>
  </si>
  <si>
    <t>Прирост компаний- экспортеров из числа субъектов малого и среднего пред-принимательства по итогам внедрения Регионального экспортного стандарта 2,0</t>
  </si>
  <si>
    <t>Количество созданных (модернезированных) и сохраненных рабочих мест в рамках реализации инвестиционных проектов</t>
  </si>
  <si>
    <t>Общее количество оказанных услуг сотрудниками МКУ «МФЦ» Ипатовского района Ставропольского края</t>
  </si>
  <si>
    <r>
      <t>Среднее количество обращений заявителей из числа представителей бизнес –сообщества в органы местного самоуправления Ипатовского городского округа Ставропольского края для получения одной государственной или муниципальной услуги, связанной со сферой предпринимательской деятельности в Ипатовском городском округе Ставропольского края</t>
    </r>
    <r>
      <rPr>
        <b/>
        <sz val="10"/>
        <rFont val="Times New Roman"/>
        <family val="1"/>
        <charset val="204"/>
      </rPr>
      <t xml:space="preserve"> </t>
    </r>
  </si>
  <si>
    <t>Задача 2. Формирование системы мониторинга качества и доступности государственных и муниципальных услуг в Ипатовском городском округе Ставропольского края</t>
  </si>
  <si>
    <t>Задача 2.Развитие механизмов поддержки, направленных на развитие сектора малого и среднего предпринимательства, развитие инфраструктуры  поддержки малого и среднего предпринимательства на краевом и муниципальном уровнях</t>
  </si>
  <si>
    <t>Задача 1.Формирование современной инфраструктуры развития потребительского рынка</t>
  </si>
  <si>
    <t>Задача 3.Создание и совершенствование условий для эффективной защиты прав потребителей в Ипатовском городском округе Ставропольского края в соответствии с действующим законодательством о защите прав потребителей, повышение уровня правовой грамотности и формирование у населения навыков рационального потребительского поведения</t>
  </si>
  <si>
    <t>Задача 3. Обеспечение устойчивого  социально-экономического развития Ипатовского городского округа Ставропольского края, в целях создания положительного имиджа и продвижения инвестиционного потенциала Ипатовского городского округа Ставропольского края</t>
  </si>
  <si>
    <t xml:space="preserve">Организация и проведение мероприятий, способствующих продвижению товаров, работ и услуг хозяйствующих субъектов Ипатовского городского округа за пределы Ставропольского края в целях создания положительного имиджа Ипатовского городского округа  Ставропольского края
</t>
  </si>
  <si>
    <t xml:space="preserve">Организация предоставления государственных и муниципальных услуг по принципу «одного окна» на базе муниципального казенного учреждения «Многофункциональный центр предоставления государственных и муниципальных услуг» Ипатовского района Ставропольского края </t>
  </si>
  <si>
    <t>Обеспечение деятельности многофунк-ционального центра предоставления государственных и муниципальных услуг в г. Ипатово</t>
  </si>
  <si>
    <t>Задача2. Формирование системы мониторинга качества и доступности государственных и муниципальных услуг в Ипатовском городском округе Ставропольского края и регулярное его проведение</t>
  </si>
  <si>
    <t>Задача 3. Организация предоставления государственных и муниципальных услуг на базе многофункционального центра по принципу «одного окна» в соответствии с действующим законодательством</t>
  </si>
  <si>
    <t>Подпрограмма 5 "Обеспечение реализации программы администрации Ипатовского городского округа Ставропольского края  и иных мероприятий"</t>
  </si>
  <si>
    <t>Контрольное событие 2: «Количество  субъектов малого и среднего предпринимательства Ипатовского округа  воспользовавшихся  финансовой поддержкой за счет средств бюджета Ипатовского городского округа Ставропольского края»</t>
  </si>
  <si>
    <t>Контрольное событие 3: «Количество изготовленных информационных материалов, стендов, баннеров по вопросам развития и поддержки субъектов малого и среднего предпринимательства»</t>
  </si>
  <si>
    <t>Контрольное событие 4: «Количество субъектов малого и среднего предпринимательства Ипатовского округа, принявших участие в мероприятиях, способствующих росту предпринимательской активности»</t>
  </si>
  <si>
    <t>Конитрольное событие 5: «Количество введенных объектов с созданием рабочих мест»</t>
  </si>
  <si>
    <t>Контрольное событие 6: «Количество привлеченных специалистов сферы торговли, общественного питания и бытового обслуживания к  участию в конкурсах, семинарах по вопросам профессиональной деятельности»</t>
  </si>
  <si>
    <t>Контрольное событие 7: «Количество изготовленных информационных материалов по вопросам торговли, общественного питания и бытового обслуживания и защиты прав потребителей»</t>
  </si>
  <si>
    <t>Контрольное событие 8: «Количество обращений граждан Ипатовского городского округа Ставропольского края по фактам нарушения законодательства Российской Федерации о защите прав потребителей»</t>
  </si>
  <si>
    <t>Контрольное событие 9: «Доля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t>
  </si>
  <si>
    <t>Контрольное событие 10: «Количество информационных материалов, опубликованных в средствах массовой информации, в том числе размещенных в сети "Интернет", направленных на повышение уровня потребительской грамотности населения Ипатовского городского округа Ставропольского края»</t>
  </si>
  <si>
    <t>Контрольное событие 11: «Количество специалистов администрации округа, прошедших обучение по вопросам развития инвестиционной деятельности»</t>
  </si>
  <si>
    <t>Контрольное событие 13: «Объем освоенных инвестиций хозяйствующими субъектами всех форм собственности при реализации инвестиционных проектов с созданием рабочих мест»</t>
  </si>
  <si>
    <t>Контрольное событие 14: «Количество хозяйствующих субъектов Ипатовского округа, принявших участие в мероприятиях, способствующих продвижению товаров и услуг за пределы Ставропольского края»</t>
  </si>
  <si>
    <t>Контрольное событие 15:«Количество оказанных услуг сотрудниками «МФЦ» по принципу  «одного окна»</t>
  </si>
  <si>
    <t>Контрольное событие 17: «Доля заявителей, удовлетворенных качеством доступности государственных и муниципальных услуг, предоставляемых на базе многофункционального центра, от  общего числа опрошенных заявителей»</t>
  </si>
  <si>
    <t>Контрольное событие 18: «Количество муниципальных услуг Ипатовского городского округа Ставропольского края, переведенных в электронную форму»</t>
  </si>
  <si>
    <t xml:space="preserve">Контрольное событие 19: «Обеспечение достижения основных показателей социально- экономического развития Ипатовского городского округа Ставропольского края выше уровня аналогичного периода прошлого года путем плодотворной деятельности главы Ипатовского городского округа Ставропольского края» </t>
  </si>
  <si>
    <t>Контрольное событие 20: «Обеспечение достижения основных показателей социально- экономического развития Ипатовского городского округа Ставропольского края выше уровня аналогичного периода прошлого года в рамках обеспечения деятельности администрации Ипатовского городского округа Ставропольского края»</t>
  </si>
  <si>
    <t>Контрольное событие 21: «Обеспечение расходов связанных с обеспечением деятельности (оказанием услуг) в области хозяйственно- технического обеспечения»</t>
  </si>
  <si>
    <t>Задача 2. «Дополнительная поддержка граждан, оказавшихся в трудной жизненной ситуации»</t>
  </si>
  <si>
    <t>Доля доступных для инвалидов и других маломобильных групп населения муниципальных учреждений социальной инфраструктуры в общем количестве муниципальных учреждений социальной инфраструктуры Ипатовского городского округа Ставропольского края</t>
  </si>
  <si>
    <t>Задача1.«Формирование условий для беспрепятственного доступа инвалидов и других маломобильных групп населения к муниципальным учреждениям социальной инфраструктуры Ипатовского городского округа Ставропольского края»</t>
  </si>
  <si>
    <t>Количество доступных для инвалидов и других маломобильных групп населения муниципальных учреждений</t>
  </si>
  <si>
    <t>Задача 2.«Социальная интеграция инвалидов Ипатовского городского округе Ставропольского края»</t>
  </si>
  <si>
    <t>Количество инвалидов (детей- инвалидов), принявших участие в социокультурных мероприятиях</t>
  </si>
  <si>
    <t>Доля инвалидов (детей- инвалидов) в городском округе, ежегодно учавствующих в социокультурных мероприятиях, в общей численности инвалидов (детей- инвалидов) в городском округе</t>
  </si>
  <si>
    <t>7.2.2.</t>
  </si>
  <si>
    <t>7.2.3.</t>
  </si>
  <si>
    <t>Подпрограмма «Социальное обеспечение населения Ипатовского городского округа Ставропольского края»</t>
  </si>
  <si>
    <t xml:space="preserve">                                                                                                       </t>
  </si>
  <si>
    <t>Доля граждан,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законодательством Ставропольского края, муниципальными правовыми актами Ипатовского городского округа Ставропольского края</t>
  </si>
  <si>
    <t xml:space="preserve">            </t>
  </si>
  <si>
    <t>Предоставление дополнительных мер социальной поддержки и социальной помощи  гражданам, оказавшимся в трудной  жизненной ситуации, преодолеть которую они не могут самостоятельно</t>
  </si>
  <si>
    <t>Задача 1. Формирование условий для беспрепятственного доступа инвалидов и других маломобильных групп населения к муниципальным учреждениям социальной инфраструктуры Ипатовского городского округа Ставропольского края</t>
  </si>
  <si>
    <t>Задача 2. Социальная интеграция инвалидов Ипатовского городского округе Ставропольского края</t>
  </si>
  <si>
    <t>Региональный проект "Финансовая поддержка семей при рождении детей на территории Ставропольского края"</t>
  </si>
  <si>
    <t>Реализация мероприятий по социальной интеграции инвалидов Ипатовского городского округа Ставропольского края в общество</t>
  </si>
  <si>
    <t>Обеспечение деятельности управления труда и социальной защиты населения Ипатовского городского округа Ставропольского края в области социальной защиты населения</t>
  </si>
  <si>
    <t>Контрольное событие 7: «Обеспечение деятельности УТСЗН»</t>
  </si>
  <si>
    <t>Контрольное событие 6: "Проведение фестиваля художественного творчества для инвалидов и их сверстников"</t>
  </si>
  <si>
    <t>Контрольное событие 5: «Проведение работ по обеспечению доступности для инвалидов и других маломобидьных групп населения  в муниципальном казенном общеобразовательном учреждении средняя школа №15 с.Лиман  Ипатовского района  Ставропольского края»</t>
  </si>
  <si>
    <t>Контрольное  событие 4: "Количество предоставленных дополнительных мер социальной поддержки и социальной помощи отдельным категориям граждан, оказавшимся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t>
  </si>
  <si>
    <t xml:space="preserve">Контрольное событие 2: «Количество граждан из числа многодетных семей, в общей численности граждан, имеющих детей,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 Ипатовского городского округа Ставропольского края» </t>
  </si>
  <si>
    <t xml:space="preserve">Контрольное событие 3: «Численность малоимущих граждан, получивших государственную и социальную помощь на основании социального контракта» </t>
  </si>
  <si>
    <t xml:space="preserve">ответственный исполнитель- начальник управления труда и социальной защиты населения Ипатовского городского округа Ставропольского края (далее – УТСЗН) О.В.Вильгоцкая,                                                                 соисполнитель- начальник отдела образования администрации Ипатовского городского округа Ставропольского края (далее – отдел образования АИГО СК) Г.Н. Братчик
</t>
  </si>
  <si>
    <t xml:space="preserve">отдел образования АИГО СК
</t>
  </si>
  <si>
    <t>Основное мероприятие "Обеспечение деятельности управления труда и социальной защиты населения администрации Ипатовского городского округа Ставропольского края в области социальной защиты населения"</t>
  </si>
  <si>
    <t>10010        20990        20700</t>
  </si>
  <si>
    <t>(+4,2%) дополнительное выделение денежных средств из резервного фонда</t>
  </si>
  <si>
    <t xml:space="preserve">Доля граждан,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законодательством Ставропольского края, муниципальными правовыми актами Ипатовского городского округа Ставропольского края- 100,0%;                                                                        Численность малоимущих граждан, получивших государственную социальную помощь на основании социального контракта-146 ед.
</t>
  </si>
  <si>
    <t>(+6) об участии в фестивалях заявили большее количество инвалидов</t>
  </si>
  <si>
    <t>30.12.2021/         30.12.2021</t>
  </si>
  <si>
    <t>За 12 месяцев 2021 года за мерами социальной поддержки в управление труда и социальной защиты населения администрации Ипатовского городского округа Ставропольского края обратились 10930  граждан, из них 9087 имели право на их получение, всем были предоставлены меры социальной поддержки, или 100%. По 1843 вынесены отказные решения в связи с отсутствием права на меры социальной поддержки</t>
  </si>
  <si>
    <t xml:space="preserve">Доля граждан,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законодательством Ставропольского края, муниципальными правовыми актами Ипатовского городского округа Ставропольского края- 100,0%;                                                                                                                                                                                                                                                                                                        Доля граждан из числа многодетных семей, в общей численности граждан, имеющих детей,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края- 54,5%                            
</t>
  </si>
  <si>
    <t>На 01.01.2022 года на учете в УТСЗН состоит 826 (54,5%) граждан из числа многодетных семей,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 По сравнению с аналогичным периодом прошлого года количество многодетных семей увеличилось на 4,7%.</t>
  </si>
  <si>
    <t xml:space="preserve">В  2021 году с гражданами Ипатовского городского округа  заключено 146 социальных контрактов, из них  - на открытие бизнеса – 29,
- на развитие личного подсобного хозяйства – 43,
- по поиску работы – 37,
- на приобретение предметов первой необходимости – 37.
</t>
  </si>
  <si>
    <t>За предоставлением дополнительных мер социальной поддержки и социальной помощи  в УТСЗН в 2021 г. обратилось 22 человека. Решение о предоставлении дополнительных мер социальной поддержки и социальной помощи вынесено 21 человеку на сумму 200,00 тыс. рублей, в том числе:  в результате пожара 5 гражданам на сумму 50,00 тыс. рублей, в результате наводнения и ветра 9 гражданам на сумму 90,00 тыс. рублей, в результате заболевания, требующего дорогостоящего лечения,  5 гражданам на сумму 40,00 тыс. рублей, в результате ситуации, объективно нарушающей условия нормальной жизнедеятельности заявителя и (или) членов его семьи и не позволяющей обеспечить минимальные жизненные потребности,  2 заявителям  на сумму 20,00 тыс. рублей</t>
  </si>
  <si>
    <t xml:space="preserve">Доля граждан,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законодательством Ставропольского края, муниципальными правовыми актами Ипатовского городского округа Ставропольского края- 100,0%;  
Количество предоставленных дополнительных мер социальной поддержки и социальной помощи отдельным категориям граждан,оказавшимся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самостоятельно-21 ед.                                                                           </t>
  </si>
  <si>
    <t xml:space="preserve">Доля доступных для инвалидов и других маломобильных групп населения Ипатовского городского округа Ставропольского края  муниципальных учреждений социальной инфраструктуры в общем количестве муниципальных учреждений социальной инфраструктуры Ипатовского городского округа Ставропольского края- 58,8%;
Количество доступных для инвалидов и других маломобильных групп муниципальных учреждений социальной инфраструктуры Ипатовского городского округа Ставропольского края- 63 ед.
</t>
  </si>
  <si>
    <t>Проведены работы по обеспечению доступности для инвалидов и других маломобидьных групп населения  в   муниципальном казенном общеобразовательном учреждении средняя общеобразовательная школа №  15 с. Лиман Ипатовского района Ставропольского края, оборудован пандус, заменены дверные проемы в здание</t>
  </si>
  <si>
    <t>Доля доступных для инвалидов и других маломобильных групп населения Ипатовского городского округа Ставропольского края  муниципальных учреждений социальной инфраструктуры в общем количестве муниципальных учреждений социальной инфраструктуры Ипатовского городского округа Ставропольского края- 58,8%;                                                                                                                                               Количество инвалидов (детей- инвалидов), принявших участие в социокультурных мероприятиях- 54 ед.                                                                                                                                                                                                                             сохранение доли инвалидов (детей- инвалидов) в городском округе, ежегодно учавствующих в социокультурных мероприятиях, в общей численности инвалидов (детей- инвалидов) в городском округе- 1,4%</t>
  </si>
  <si>
    <t xml:space="preserve">Проведен детский районный фестиваль художественного творчества детей - инвалидов «Дорогою добра», заочно, в связи с  ограничительными мероприятиями.  В нем  приняли  участие 24 ребенка с ограниченными возможностями.
Проведен ХХI ежегодный фестиваль художественного творчества инвалидов старше 18 лет «Хрустальное сердце». Он  также проводился поэтапно с применением дистанционных технологий.  В первом  этапе фестиваля принял участие 31 человек. Для участия во втором этапе фестиваля отобрано и передано в Минтруд Ставропольского края 7 работ и номеров художественной самодеятельности.
</t>
  </si>
  <si>
    <t xml:space="preserve">Обеспечение прочих расходов в рамках обеспечения деятельности УТСЗН за отчетный период составило 98,5% к плану и израсходованы по следующим направлениям:
средства местного бюджета израсходованы на: 
- выплаты на поощрение сотрудников – 956,74 тыс. рублей;
- выплаты к юбилейным датам – 331,42 тыс. рублей;
- обслуживание программ – 94,74 тыс. рублей;
- диспансеризация – 106,83 тыс. рублей;
- аренда за наем помещения – 18,55 тыс. рублей,
средства краевого бюджета
- заработная плата с начислениями – 20531,04 тыс. рублей;
- услуги связи – 105,16 тыс. рублей;
- коммунальные услуги – 434,88 тыс. рублей;
- содержание имущества – 122,02 тыс. рублей;
- закупка товаров работ и услуг для обеспечения муниципальных нужд – 244,31 тыс. рублей;
- приобретение основных средств – 375,01 тыс. рублей;
- прочие работы, услуги – 169,86 тыс.рублей
</t>
  </si>
  <si>
    <t xml:space="preserve">Начальник отдела культуры и молодежной политики администрации Ипатовского городского округа  Ставропольского края (далее – отдел культуры и молодежной политики АИГО СК) Чубова И.В.,                                                                              Начальник отдела социального развития и общественной безопасности администрации Ипатовского городского округа Ставропольского края   (далее – отдел социального развития АИГО СК) Д.Н.Жихарев
</t>
  </si>
  <si>
    <t xml:space="preserve">L4970                    S4970   </t>
  </si>
  <si>
    <t>Доля молодых граждан Ипатовского городского округа Ставропольского края, участвующих в мероприятиях по патриотическому воспитанию молодежи, в общем количестве молодых граждан Ипатовского городского округа Ставропольского края</t>
  </si>
  <si>
    <t>Доля молодых граждан, принимающих участие в деятельности детских и молодежных объединений, в общем количестве молодых граждан Ипатовского городского округа Ставропольского края</t>
  </si>
  <si>
    <t>Доля молодых граждан, задействованных в мероприятиях по работе с инициативной и талантливой молодежью, в общем количестве молодых граждан Ипатовского городского округа Ставропольского края</t>
  </si>
  <si>
    <t>Цель 2 Программы- Создание условий для обеспечения жильем молодых семей, признанных в установленном порядке, нуждающимися в улучшении жилищных условий</t>
  </si>
  <si>
    <t>Контрольное событие 1: «Количество районных мероприятий, организованных и проведенных муниципальным казенным учреждением «Центр по работе с молодежью» Ипатовского района Ставропольского края, а также количество краевых, межрегиональных и Всероссийских мероприятий, в которых приняли участие молодые граждане Ипатовского городского округа Ставропольского края»</t>
  </si>
  <si>
    <t>Контрольное событие 2: "Осуществление расходов на обеспечение деятельности муниципального казенного учреждения «Центр по работе с молодежью» Ипатовского района Ставропольского края»</t>
  </si>
  <si>
    <t>Предоставление молодым семьям социальных выплат на приобретение (строительство) жилья</t>
  </si>
  <si>
    <t>Контрольное событие 3: «Количество молодых семей, получивших социальные выплаты на приобретение (строительство) жилья»</t>
  </si>
  <si>
    <t>Доля молодых семей, улучшивших жилищные условия, в общем объеме молодых семей, состоящих на учете в качестве нуждающихся в улучшении жилищных условий в администрации  Ипатовского городского округа Ставропольского края</t>
  </si>
  <si>
    <t>20840        20841       20842       20843        20844</t>
  </si>
  <si>
    <t>Уывеличение количества изготовленных информационных материалов по повышению безопасности дорожного движения к уровню прошлого года</t>
  </si>
  <si>
    <t>Увеличение количества проведенных викторин, конкурсов на знание правил дорожного движения учащимися общеобразовательных школ к уровню прошлого года</t>
  </si>
  <si>
    <t>Задача 3.Обеспечение функционирования существующей сети автомобильных дорог общего пользования на территории Ипатовского городского округа Ставропольского края</t>
  </si>
  <si>
    <t>Увеличение протяженности автомобильных дорог на которые изготовлены (обновлены) проекты организации дорожного движения к общей протяженности автомобильных дорог</t>
  </si>
  <si>
    <t>Задача 4. Осуществление муниципального контроля за сохранностью автомобильных дорог местного значения в границах Ипатовского городского округа Ставропольского края</t>
  </si>
  <si>
    <t>Цель 2 Программы- Обеспечение доступности услуг автотранспортного комплекса для населения Ипатовского городского округа Ставропольского края</t>
  </si>
  <si>
    <t>Подпрограмма  "Развитие транспортной системы  Ипатовского городского округа Ставропольского края"</t>
  </si>
  <si>
    <t>Доля реализованных инициативных проектов к общему количеству инициативных проектов</t>
  </si>
  <si>
    <t>Задача 2. Обеспечение круглосуточного транспортного сообщения с населенными пунктами Ипатовского городского округа</t>
  </si>
  <si>
    <t>10.2.4.</t>
  </si>
  <si>
    <t>10.2.5.</t>
  </si>
  <si>
    <t>Доля негосударственных (немуниципальных) перевозчиков на муниципальных маршрутах регулярных перевозок, к общему количеству перевозчиков</t>
  </si>
  <si>
    <t>(-5) Показатель положительный. Уменьшение количества ДТП</t>
  </si>
  <si>
    <t xml:space="preserve">(+15,25) </t>
  </si>
  <si>
    <t>(+0,68) Показатель положительный. Увеличение протяженности автомобильных дорог, соответствующих нормативным требованиям обусловлено проведенным ремонтом в результате получения субсидии из бюджета Ставропольского края</t>
  </si>
  <si>
    <t>Подпрограмма «Дорожное хозяйство и обеспечение безопасности дорожного движения Ипатовского  городского округа Ставропольского края»</t>
  </si>
  <si>
    <t>Контрольное событие 1: «Количество изготовленных информационных материалов по повышению безопасности дорожного движения»</t>
  </si>
  <si>
    <t>Обеспечение участия детей в безопасности дорожного движения в Ипатовском городском округе Ставропольского края</t>
  </si>
  <si>
    <t>Количество дорожно-транспортных происшествий на территории Ипатовского городского округа из-за сопутствующих условий- 12,0 ед.;                                                                                                     Увеличение количества изготовленных информационных материалов по повышению безопасности дорожного движеният к уровню прошлого года- 102,0%.</t>
  </si>
  <si>
    <t>Количество дорожно-транспортных происшествий на территории Ипатовского городского округа из-за сопутствующих условий- 12,0 ед.;                                                                                                                   Увеличение количества проведенных викторин, конкурсов на знание правил дорожного движения учащимися общеобразовательных школ к уровню прошлого года- 104,0%</t>
  </si>
  <si>
    <t>Задача 3. Обеспечение функционирования существующей сети автомобильных дорог общего пользования на территории Ипатовского городского округа Ставропольского края</t>
  </si>
  <si>
    <t>Контрольное событие 2: «Количество проведенных викторин, конкурсов на знание правил дорожного движения учащимися общеобразовательных школ»</t>
  </si>
  <si>
    <t xml:space="preserve">Количество дорожно-транспортных происшествий на территории Ипатовского городского округа из-за сопутствующих условий- 12,0 ед.;
Количество замененных и установленных дорожных знаков- 121 шт.;
Количество обустроенных пешеходных переходов-2 шт.;
Увеличение протяженности автомобильных дорог на которые изготовлены (обновлены) проекты организации дорожного движения к общей протяженности автомобильных дорог- 26,25%.
</t>
  </si>
  <si>
    <t>Количество дорожно-транспортных происшествий на территории Ипатовского городского округа из-за сопутствующих условий- 12,0 ед.;                                                                                                                               Доля проведенных плановых проверок за сохранностью автомобильных дорог местного значения в установленные сроки в общем количестве запланированных  проверок- 100,0%</t>
  </si>
  <si>
    <t>Обеспечение транспортного сообщения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</si>
  <si>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в общей численности населения городского округа- 3,42%;                                                                                                                                                Количество муниципальных маршрутов регулярных перевозок по нерегулируемым тарифам на территории Ипатовского городского округа Ставропольского края- 13 маршрутов; Доля негосударственных (немуниципальных) перевозчиков на муниципальных маршрутах регулярных перевозок, к общему количеству перевозчиков- 100,0%</t>
  </si>
  <si>
    <t>20845         20846        20847       98403       98405            G8403       G8404      G8405           S7830                 S8403        S8404       S8405            S8660       25501</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</si>
  <si>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значения- 74,46%;
Протяженность автомобильных дорог на территории Ипатовского городского округа Ставропольского края, соответствующих нормативным требованиям к транспортно-эксплуатационным показателям, в результате проведения ремонта, капитального ремонта  местных автомобильных дорог- 11,16 км.;
Протяженность отремонтированных тротуаров на территории Ипатовского городского округа Ставропольского края- 0,75 км.;
Доля реализованных инициативных проктов к общему количеству проектов-100,0%;                                                                                                          Доля реализованных инициативных проктов к общему количеству проектов-100,0%</t>
  </si>
  <si>
    <t>Контрольное событие 3: «Количество изготовленных смет»</t>
  </si>
  <si>
    <t>Контрольное событие 4: «Количество замененных и установленных дорожных знаков»</t>
  </si>
  <si>
    <t>Контрольное событие 5: «Количество светофорных объектов, на которых выполнено содержание»</t>
  </si>
  <si>
    <t>Контрольное событие 6: «Количество обустроенных пешеходных переходов»</t>
  </si>
  <si>
    <t>Контрольное событие 7: «Протяженность автомобильных дорог на которые изготовлены (обновлены) проекты организации дорожного движения»</t>
  </si>
  <si>
    <t>Контрольное событие 8: «Количество проведенных плановых проверок за сохранностью автомобильных дорог местного значения»</t>
  </si>
  <si>
    <t>Контрольное событие 9: «Протяженность автомобильных дорог с асфальтобетонным покрытием на котором выполнен ремонт»</t>
  </si>
  <si>
    <t>Контрольное событие 10: «Протяженность автомобильных дорог в щебеночном исполнении на которых выполнен ремонт»</t>
  </si>
  <si>
    <t>Контрольное событие 11: «Протяженность отремонтированных тротуаров»</t>
  </si>
  <si>
    <t>Контрольное событие 12: «Количество реализованных инициативных проектов»</t>
  </si>
  <si>
    <t>Контрольное событие 13: «Количество обслуживаемых автобусных маршрутов»</t>
  </si>
  <si>
    <t xml:space="preserve">Совместно с ОГИБДД ОМВД России по Ипатовскому району проведены профилактические работы с участниками дорожного движения по предупреждению нарушений порядка дорожного движения, в частности на железнодорожных переездах автомобильных дорог водителям раздавались листовки с правилами дорожного движения на переездах. </t>
  </si>
  <si>
    <t>Изготовлено 48 информационных материалов, которые размещены на сайте АИГО СК</t>
  </si>
  <si>
    <t xml:space="preserve"> Проведено 132 викторины, конкурса на знание правил дорожного движения учащимися образовательных организаций.</t>
  </si>
  <si>
    <t>Проведены муниципальные муниципальные соревнования школьников "Законы дорог уважай" среди учащихся общеобразовательных учреждений, в котором приняло участие 127 человек; выступления агидбригады отряда ЮИД в котором приняли участие 130 человек.  Команда ЮИД Ипатовского района приняла уастие в краевых соревнованиях юных инспекторов движения "Законы дорог уважай", где  заняла второе командное место.  В рамках мероприятия по проведению информационно- пропагандистских мероприятий по профилактике дорожно- транспортных происшествий, ЮИДовцами были изготовлены и вручены буклеты по безопасности пешеходам, водителям.</t>
  </si>
  <si>
    <t>Изготовлено 24 сметы</t>
  </si>
  <si>
    <t>Заменено и установлено 121 дорожных знака</t>
  </si>
  <si>
    <t>Выполнено содержание 7 светофорных объектов</t>
  </si>
  <si>
    <t>Обустроено 2 пешеходных перехода возле школ с.Б.Джалга и с.Кевсала</t>
  </si>
  <si>
    <t>Изготовлены проекты организации дорожного движения на 203,46 км. автодорог</t>
  </si>
  <si>
    <t>Проведена плановая проверка в отношении АПХ "Лесная Дача" за соблюдением условий организации регулярных перевозок на территории Ипатовского городского округа Ставропольского края</t>
  </si>
  <si>
    <t>На автомобильных дорогах г.Ипатово, пос. Советское руно, с.Превомайское, с.Кр. Поляна и подъезной дороге к с.Первомайское выполнен ремонт протяженностью 11,16 км.</t>
  </si>
  <si>
    <t>Выполнен ремонт автомобильных дорог в щебеночном исполнении протяженностью 9,939 км.</t>
  </si>
  <si>
    <t>Выполнен ремонт тротуаров протяженностью 0,75 км.</t>
  </si>
  <si>
    <t>Реализован инициативный проект- ремонт подъезной дороги к  х.Кочержинскому</t>
  </si>
  <si>
    <t>В Ипатовском городском округе Ставропольского края обслуживается 13 муниципальных маршрутов регулярных перевозок по нерегулируемым маршрутам</t>
  </si>
  <si>
    <t>11110             20310           20320</t>
  </si>
  <si>
    <t>11110         L4670        L5760       L6353</t>
  </si>
  <si>
    <t>11110          L519F         S8540</t>
  </si>
  <si>
    <t>G8401       S8401</t>
  </si>
  <si>
    <t>10010       10020       20990</t>
  </si>
  <si>
    <t>Основное мероприятие "Реализация регионального проекта "Творческиеи люди"</t>
  </si>
  <si>
    <t>(+0,7) Отклонение показателя обусловлено снятием ограничительных мер, введенных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</si>
  <si>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(-4) Невыполнение показателя связано с планом краевых мероприятий</t>
  </si>
  <si>
    <t>(+9,97)  Отклонение показателя обусловлено снятием ограничительных мер, введенных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</si>
  <si>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(+1) Отклонение показателя в сторону увеличения связано с открытием клубных формирований в МКУК "Мало- Барханчакское СКО"</t>
  </si>
  <si>
    <t>(-2,5) Показатель положительный. Отклонение показателя обусловлено участием МКУК "Социально- культурное объединение села Б.Джалга" в реализации регионального проекта "Культурная среда"</t>
  </si>
  <si>
    <t>(-6,5) Показатель положительный. Отклонение показателя обусловлено проведением работ по капитальному ремонту памятников: Обелиск на месте расстрела 86 мирных жителей немецко- фашистскими захватчиками в ноябре 1942 года; Обелиск воинам, погибшим в годы гражданской и Великой отечественной войн; Братская могила 12 красных партизан, погибших в годы гражданской войны и двух воинов Советской Армии, погибших в 1943г.</t>
  </si>
  <si>
    <t>(+1,78)</t>
  </si>
  <si>
    <t xml:space="preserve">(+49,1) </t>
  </si>
  <si>
    <t>(+85,0)</t>
  </si>
  <si>
    <t>(-1) Невыполнение показателя обусловлено задержкой в разработке ПСД</t>
  </si>
  <si>
    <t>(+0,01) Отклонение показателя обусловлено поступлением в 2021г. субсидий за счет средств краевого бюджета в местный бюджет</t>
  </si>
  <si>
    <t xml:space="preserve">Доля граждан, вовлеченных в культурно-досуговую деятельность в Ипатовском городском округе Ставропольского края-74,5%;                                                                                                                                          Увеличение проведенных районных культурно - досуговых мероприятий-111,2%;
Участие в краевых культурно-досуговых мероприятиях-3;
Увеличение числа культурно-досуговых мероприятий, проводимых на базе культурно– досуговых учреждений Ипатовского городского округа Ставропольского края, в т.ч. платных-110,0%;
Число клубных формирований в муниципальных учреждениях культурно-досугового типа, функционирующих на территории Ипатовского городского округа Ставропольского края- 304;
Уровень фактической обеспеченности учреждениями культуры населенных пунктов  Ипатовского городского округа от нормативной потребности-100,0%;
Уровень фактической обеспеченности библиотеками населенных пунктов Ипатовского городского округа от нормативной потребности -85,7%;
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собственности- 26,6%;                                                                                                                                                                                                                                                                                                                                                                                                                                                                                                                                                                                                                                                                                                 
Увеличение проведенных киносеансов и киномероприятий- 150,0%;                                                                                                                                                                                                                                                                                                                                                               
Увеличение копий кино и видеофильмов, предоставленных в прокат сторонним организациям, осуществляющим показ на территории Ипатовского городского округа-200,0%;                                                                                                                                                                            Количество востановленных воинских захоронений, расположенных на территории Ипатовского городского округа Ставропольского края- 3 ед.;                                                                                                                                                                                                           Количество установленных мемориальных памятных знаков-0 ед.                                                                                                                                                                                                                        </t>
  </si>
  <si>
    <t xml:space="preserve">Доля граждан, вовлеченных в культурно-досуговую деятельность в Ипатовском городском округе Ставропольского края- 74,5%; 
Среднемесячная заработная плата работников муниципальных учреждений- 28,08 тыс. руб.;                                                            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-0,08 руб.                                       </t>
  </si>
  <si>
    <t xml:space="preserve">Доля граждан, вовлеченных в культурно-досуговую деятельность в Ипатовском городском округе Ставропольского края- 74,5%;                                                                                                                 Среднемесячная заработная плата работников муниципальных учреждений- 28,08 тыс. руб.;                                                            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- 0,08руб.     </t>
  </si>
  <si>
    <t>Количество виртуальных концертных залов, созданных в Ипатовском городском округе Ставропольского края-1 ед.</t>
  </si>
  <si>
    <t xml:space="preserve">Доля граждан, вовлеченных в культурно-досуговую деятельность в Ипатовском городском округе Ставропольского края- 74,5%; 
Количество экземпляров библиотечного фонда муниципальных библиотек Ипатовского городского округа на 1000 человек населения- 8,65 тыс. экз; 
Объем книговыдач-616,7 тыс. экз.
</t>
  </si>
  <si>
    <t>На обеспечение деятельности МКУК "Культурно- досуговый центр" Ипатовского района Ставропольского края  направлены средства в сумме 4 661,33 тыс. руб. (100 % к плану).</t>
  </si>
  <si>
    <t xml:space="preserve">Доля граждан, вовлеченных в культурно-досуговую деятельность в Ипатовском городском округе Ставропольского края;- 74,5%                                                                                                                                                                  Среднемесячная заработная плата работников муниципальных учреждений культуры- 28,08 тыс. руб.
</t>
  </si>
  <si>
    <t xml:space="preserve">Доля граждан, вовлеченных в культурно-досуговую деятельность в Ипатовском городском округе Ставропольского края- 74,5%; 
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культуры-12,5%
</t>
  </si>
  <si>
    <t>Кассовое исполнение контрольного события составило 99,01 % (109 887,11 тыс. руб.). Денежные средства направлены на обеспечение расходов по организации и осуществлению деятельности учреждений культуры Ипатовского городского округа Ставропольского края.</t>
  </si>
  <si>
    <t xml:space="preserve">В отчетном году в МКУК "СКО с.Б.Джалга" проведен капитальный ремонт в рамках реализации национального проекта "Культурная среда"  </t>
  </si>
  <si>
    <t>Специалист МКУК "Советскорунное СКО" принял участие конкурсе и получил субсидию</t>
  </si>
  <si>
    <t xml:space="preserve">На базе РМКУК "Ипатовская межпоселенческая центральная  библиотека" создан виртуальный зал </t>
  </si>
  <si>
    <t>В рамках  обеспечения расходов по организации и осуществлению деятельности библиотек  Ипатовского городского округа Ставропольского края было освоено 12 165,44 тыс. руб. (99,8% к плану)</t>
  </si>
  <si>
    <t>Расходы в рамках мероприятий по обеспечению деятельности отдела культуры и молодежной политики Ипатовского городского округа Ставропольского края в 2021 году составили 4 640,37 тыс. руб. (99,9% к плану)</t>
  </si>
  <si>
    <t>В 2021 году МКУ "Золоторевское СКО" приняло участие в реализации проекта разития территорий, основаных на местных инициативах (благоустройство прилегающей территории к МКУ "Золоторевское СКО" )</t>
  </si>
  <si>
    <t>В 2021г. Проведено 34 районных мероприятия. Приняли участие в 3 краевых культурно- досуговых мероприятиях. На территории Ипатовского округа осуществляют деятельность 304 клубных формированияна базе которых проведено 3 441 культурно- досуговых мероприятий</t>
  </si>
  <si>
    <t>Контрольное событие 1: «Количество исполненных мероприятий по предложениям сельских жителей»</t>
  </si>
  <si>
    <t>30.12.2021/     30.12.2021</t>
  </si>
  <si>
    <t>Контрольное событие 2: «Количество благоустроенных общественных мест»</t>
  </si>
  <si>
    <t>В результате проведенного конкурса по отбору проектов развития территорий малых сел, аулов, хуторов численностью от 150 до 750 основанных на сельских инициативах выполнены работы по устройству площадки в х. Мелиорация, обустройству тротуаров в с. Софиевка, по организации благоустройства территории возле Дома культуры в с. Л.Дача.</t>
  </si>
  <si>
    <t>В 2021 году заявки не подавались. Денежные средства на данное мероприятие не выделялись .</t>
  </si>
  <si>
    <t>55550        55551</t>
  </si>
  <si>
    <t xml:space="preserve">Цель Программы- Повышение качества и комфорта современной городской среды на территории Ипатовского городского округа Ставропольского края </t>
  </si>
  <si>
    <t>Доля граждан, принявших участие в решении вопросов развития городской среды от общего количества граждан в возрасте от 14 лет, проживающих в Ипатовском городском округе Ставропольского края</t>
  </si>
  <si>
    <t>Задача 1. Обеспечение формирования единого облика Ипатовского городского округа</t>
  </si>
  <si>
    <t>Доля благоустроенных общественных территорий от общего количества общественных территорий</t>
  </si>
  <si>
    <t>Доля благоустроенных дворовых территорий от общего количества дворовых территорий</t>
  </si>
  <si>
    <t>7551</t>
  </si>
  <si>
    <t>Цель 1 Программы  «Повышение качества и комфорта современной городской среды на территории Ипатовского городского округа Ставропольского края»</t>
  </si>
  <si>
    <t>30.12.2021/   30.12.2021</t>
  </si>
  <si>
    <t>Муниципальная программа "Межнациональные отношения, поддержка казачества, профилактика правонарушений и терроризма в Ипатовском городском округе Ставропольского края"</t>
  </si>
  <si>
    <t>ответственный исполнитель - управление по работе с территориями администрации Ипатовского городского округа Ставропольского края (далее- управление АИГО СК)</t>
  </si>
  <si>
    <t>Подпрограмма "Межнациональные отношения и поддержка казачества в Ипатовском городском округе Ставропольского края"</t>
  </si>
  <si>
    <t>Основное мероприятие "Проведение мероприятий, направленных на снижение количества правонарушений и незаконного оборота потребления наркотических средств и психотропных веществ"</t>
  </si>
  <si>
    <t>20376       20820         20830        20850          20860          20870         S8790</t>
  </si>
  <si>
    <t>20880         S7730</t>
  </si>
  <si>
    <t>12.3.3.</t>
  </si>
  <si>
    <t>12.3.2.</t>
  </si>
  <si>
    <t>12.3.1.</t>
  </si>
  <si>
    <t>12.3.</t>
  </si>
  <si>
    <t>12.2.2.</t>
  </si>
  <si>
    <t>12.2.1.</t>
  </si>
  <si>
    <t>12.2.</t>
  </si>
  <si>
    <t>13.1.3.</t>
  </si>
  <si>
    <t xml:space="preserve">ответственный исполнитель- отдел социального развития и общественной безопасности администрации Ипатовского городского округа Ставропольского края   (далее – отдел социального развития АИГО СК),                                                               соисполнители- отдел сельского хозяйства, охраны окружающей среды, гражданской обороны, чрезвычайных ситуаций, антитеррора администрации Ипатовского городского округа Ставропольского края (далее- отдел сельского хозяйства АИГО СК), отдел образования администрации Ипатовского городского округа Ставропольского края (далее – отдел образования АИГО СК), отдел культуры и молодежной политики администрации Ипатовского городского округа Ставропольского края (далее- отдел культуры АИГО СК)
</t>
  </si>
  <si>
    <t>отдел социального развития АИГО СК                                                                                отдел культуры АИГО СК</t>
  </si>
  <si>
    <t>отдел социального развития АИГО СК                                                                        отдел культуры АИГО СК</t>
  </si>
  <si>
    <t>(+14,15)</t>
  </si>
  <si>
    <t>Задача 1. Осуществление мер, направленных на укрепление межнационального, межконфессионального согласия, формирование общероссийской гражданской идентичности, обеспечение бесконфликтной социальной и культурной адаптации и интеграции мигрантов на территории Ипатовского городского округа Ставропольского края</t>
  </si>
  <si>
    <t>13.1.2.</t>
  </si>
  <si>
    <t>12.2.5.</t>
  </si>
  <si>
    <t>12.2.4.</t>
  </si>
  <si>
    <t>12.2.3.</t>
  </si>
  <si>
    <t>Задача 2. Содействие военно-патриотическому воспитанию казачьей молодежи, сохранению обычаев и обрядов казачества, развитию казачьей культуры</t>
  </si>
  <si>
    <t>Доля граждан, вовлеченных в мероприятия, направленные на укрепление межнациональных, межконфессиональных отношений и укрепление общероссийской гражданской идентичности, в общей численности населения Ипатовского городского округа Ставропольского края</t>
  </si>
  <si>
    <t>Доля членов казачьих обществ, объединений казаков, вовлеченных в мероприятия, направленные на развитие казачества в Ипатовском городском округе Ставропольского края</t>
  </si>
  <si>
    <t>Количество участников мероприятий, направленных на гармонизацию межнациональных, межэтнических отношений и укрепление общероссийского гражданского единства</t>
  </si>
  <si>
    <t>Количество публикаций в общественно-политической газете Ипатовского городского округа Ставропольского края "Степные зори" о мероприятиях, направленных на гармонизацию межнациональных отношений и поддержку казачества</t>
  </si>
  <si>
    <t>Количество мероприятий, направленных на сохранение и развитие казачьей культуры, в том числе мероприятий военно-патриотической направленности</t>
  </si>
  <si>
    <t>Подпрограмма "Профилактика правонарушений, незаконного потребления и оборота наркотических средств и психотропных веществ в Ипатовском городском округе Ставропольского края"</t>
  </si>
  <si>
    <t>Цель 2 Программы - Реализация в Ипатовском городском округе Ставропольского края мероприятий в сфере профилактики правонарушений и мер по противодействию незаконному потреблению и обороту наркотических средств и психотропных веществ, а также создание условий для укрепления правопорядка и обеспечения общественной безопасности на территории Ипатовского городского округа Ставропольского края</t>
  </si>
  <si>
    <t>Задача 2. Осуществление профилактических мер, направленных на снижение количества правонарушений и незаконного оборота и потребления наркотических средств и психотропных веществ</t>
  </si>
  <si>
    <t>Доля дружинников, обеспеченных отличительной символикой и страхованием жизни к общему числу дружинников Ипатовского городского округа Ставропольского края</t>
  </si>
  <si>
    <t>Количество профилактических мероприятий, проводимых в Ипатовском городском округе Ставропольского края, направленных на снижение масштабов незаконного потребления и оборота наркотиков, а также алкогольной и табачной продукции</t>
  </si>
  <si>
    <t>(+5)</t>
  </si>
  <si>
    <t>Увеличение доли публикаций антинаркотической направленности к общему количеству публикаций в СМИ</t>
  </si>
  <si>
    <t>Уменьшение доли преступлений в сфере незаконного потребления и оборота наркотических средств и психотропных веществ в Ипатовском городском округе Ставропольского края в общем количестве совершаемых преступлений</t>
  </si>
  <si>
    <t>Количество мероприятий, направленных на профилактику терроризма и экстремизма</t>
  </si>
  <si>
    <t>Задача 1. Повышение знаний путем проведения мероприятий антитеррористической направленности и обеспечение безопасности</t>
  </si>
  <si>
    <t xml:space="preserve">Доля выполненных мероприятий с учащимися образовательных организаций Ипатовского городского округа Ставропольского края в рамках выполнения плана мероприятий «Школа безопасности», «Юный спасатель» </t>
  </si>
  <si>
    <t>Задача 2. Обеспечение безопасности населения Ипатовского городского округа от террористических угроз, усиление антитеррористической защищенности объектов с массовым пребыванием людей</t>
  </si>
  <si>
    <t>Удельный вес мест с массовым пребыванием людей оснащенных ознакомительными информационными стендами антитеррористической направленности к общему числу мест с массовым пребыванием людей на территории Ипатовского городского округа Ставропольского края</t>
  </si>
  <si>
    <t>12.4.3.</t>
  </si>
  <si>
    <t>Цель 1 Программы- Гармонизация межнациональных отношений, укрепление общероссийской гражданской идентичности населения Ипатовского городского округа Ставропольского края, успешная социальная и культурная адаптация, и интеграция мигрантов, военно-патриотическое воспитание казачьей молодежи, сохранение, развитие традиционной казачьей культуры</t>
  </si>
  <si>
    <t>Цель 1 Программы  «Гармонизация межнациональных отношений, укрепление общероссийской гражданской идентичности населения Ипатовского городского округа Ставропольского края, успешная социальная и культурная адаптация, и интеграция мигрантов, военно-патриотическое воспитание казачьей молодежи, сохранение, развитие традиционной казачьей культуры»</t>
  </si>
  <si>
    <t>Подпрограмма «Межнациональные отношения и поддержка казачества в Ипатовском городском округе Ставропольского края»</t>
  </si>
  <si>
    <t>Организация и проведение мероприятий, направленных на гармонизацию межнациональных отношений, развитие общероссийской гражданской идентичности, социальную и культурную адаптацию мигрантов на территории Ипатовского городского округа Ставропольского края</t>
  </si>
  <si>
    <t>Доля граждан, вовлеченных в мероприятия, направленные на укрепление межнациональных, межконфессиональных отношений и укрепление общероссийской гражданской идентичности, в общей численности населения Ипатовского городского округа Ставропольского края- 78,65%;     Количество участников мероприятий, направленных на гармонизацию межнациональных, межэтнических отношений и укрепление общероссийского гражданского единства- 44199 ед.;                   Количество публикаций в общественно-политической газете Ипатовского городского округа Ставропольского края "Степные зори" о мероприятиях, направленных на гармонизацию межнациональных отношений и поддержку казачества-75 ед.</t>
  </si>
  <si>
    <t>Контрольное событие 1:  «Проведение мероприятий, направленных на гармонизацию межнациональных, межэтнических отношений и укрепление общероссийского гражданского единств»</t>
  </si>
  <si>
    <t>Контрольное событие 2:  «Размещение информации в общественно-политической газете Ипатовского городского округа Ставропольского края «Степные зори» о проведенных мероприятиях, направленных на гармонизацию межнациональных отношений и поддержку казачества»</t>
  </si>
  <si>
    <t>Контрольное событие 3:  «Проведение мероприятий по информационной и правовой поддержке мигрантов на территории Ипатовского городского округа Ставропольского края»</t>
  </si>
  <si>
    <t xml:space="preserve">Ипатовский городской округ Ставропольского края не является муниципальным образованием, испытывающем большой приток мигрантов. Русское население является наиболее многочисленным и составляет около 85,9 % от общей численности населения. Мигрантов на территории Ипатовского городского округа Ставропольского края незначительное количество. Наибольшее количество иностранных граждан и лиц без гражданства проживают населённых пунктах: г. Ипатово, с. Кевсала, с. Октябрьское, с. Большая Джалга, с. Бурукшун, а также в населенных пунктах, входящих в состав Большевистского, Золотаревского и Советскорунного территориальных отделов по работе с населением. Два раза в год на заседаниях этнического совета Ипатовского городского округа рассмотривается вопрос: «О миграционной ситуации на территории Ипатовского городского округа». </t>
  </si>
  <si>
    <t>В отчетном году ансамбль "Веселы привалы" (пос. Советское Руно) принимал участие в региональном фестивале-конкурсе традиционной казачьей культуры "Казачья сторона" и стал Лауреатом III степени. Конкурс "Казачьему роду - нет переводу!" проводился на местах дислокации казачьих обществ Ставропольского края. В число победителей краевого конкурса вошли юные казачата, воспитанники Октябрьского казачьего военно-патриотического клуба "Пластун" и Ипатовского казачьего центра "Ратник". Ансамбль «Веселы привалы» (пос. Советское Руно, руководитель Решетняк А.В.) принял участие в презентации историко-культурного проекта «По следам казачьей славы». Проведено 4 районных мероприятия, направленных на сохранение и развитие казачьей культуры и 6 мероприятий - направленных на военно-патриотическое воспитание казачьей молодежи.</t>
  </si>
  <si>
    <t>Контрольное событие 5: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</si>
  <si>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В январе-декабре 2021 г. было проведено  более 100 мероприятий направленных на гармонизацию межнациональных отношений, патриотическое и духовно-нравстенное воспитание, укрепление общероссийской гражданской идентичности</t>
  </si>
  <si>
    <t>Всего в 2021 г. в общественно-политической газете Ипатовского городского округа «Степные зори» опубликовано 75 материалов</t>
  </si>
  <si>
    <t>В рамках реализации Плана мероприятий по гармонизации межнациональных, этноконфессиональных отношений, укреплению общероссийской гражданской идентичности, социокультурной адаптации мигрантов и развитию казачества в Ипатовском городском округе Ставропольского края на 2021 год, утвержденного постановлением администрации Ипатовского городского округа Ставропольского края от 05 февраля 2021 г. № 99 ежеквартально проводилось около 30 мероприятий направленных на гармонизацию межнациональных отношений и укрепление общероссийской гражданской идентичности. В общественно-политической газете Ипатовского городского округа «Степные зори» в 2021 г. регулярно публиковались материалы о развитии межнациональных и этноконфессиональных отношений и поддержке казачества в Ипатовском городском округе, носящих позитивный характер. В общеобразовательных организациях Ипатовского городского округа созданы все условия для адаптации и интеграции иностранных граждан и лиц без гражданства. По состоянию на 01.11.2021 г. в образовательных организациях Ипатовского городского округа обучаются 14 иностранных граждан школьного возраста. Осуществляется их правовое просвещение, проводятся беседы о нормах поведения и культурных традициях, организуются дополнительных занятия по русскому языку. Учреждениями культуры проводятся мероприятия, направленные на вовлечение иностранных граждан и лиц без гражданства, в том числе детей, молодежи в общественную жизнь: проведение молодежных фестивалей, спортивно-развлекательных праздников, конкурсов, национальных праздников. Организована работа кружков, клубов, творческих объединений с целью профилактики межнациональных конфликтов на территории Ипатовского городского округа. Осуществляется информирование участников клубных формирований об обычаях и праздниках представителей разных национальностей, проживающих на территории Ипатовского городского округа.</t>
  </si>
  <si>
    <t>Всего в Ипатовском городском округе осуществляют осуществляют деятельность 18 народных дружин и  2 общественных объединения правоохранительной направленности «Щит» и «Добровольцы».</t>
  </si>
  <si>
    <t>Контрольное событие 6:  «Приобретение отличительной символики и страхования жизни»</t>
  </si>
  <si>
    <t xml:space="preserve"> В 2021 году 25,82 тыс. руб. израсходовано на изготовление 142 нарукавных повязок «Народный дружинник», 13,73 тыс. руб. на изготовление 45 удостоверений «Народный дружинник». В целях оказания услуг по личному страхованию членов народных дружин Ипатовского городского округа Ставропольского края от несчастных случаев на период их участия в мероприятиях по охране общественного порядка проводимых отделом МВД России по Ипатовскому городскому округу заключен договор № 641-МК от 19 ноября 2021 г. (Полис № 12-0000072/27-21) на сумму 13,50 тыс. руб. </t>
  </si>
  <si>
    <t>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в отчётном периоде 2021 года составило 179 человек.    Все члены народных дружин Ипатовского городского округа обеспечены отличительной символикой, а также застрахованы от несчастных случаев на период их участия в мероприятиях по охране общественного порядка проводимых отделом МВД России по Ипатовскому городскому округу.</t>
  </si>
  <si>
    <t>Контрольное событие 7:  «Публикации в средствах массой информации о проводимых профилактических мероприятия»</t>
  </si>
  <si>
    <t>Межведомственной комиссией по профилактике правонарушений на территории Ипатовского городского округа Ставропольского края, антинаркотической комиссией Ипатовского городского округа Ставропольского края  в 2021 г. на официальном сайте администрации Ипатовского городского округа Ставропольского края (www.ipatovo.org) в информационно - телекоммуникационной сети «Интернет», в социальных сетях главы Ипатовского городского округа размещено 35 информаций . Кроме того субъектами профилактики  Ипатовского городского округа опубликовано 56 статей в газете «Степные зори». На официальном сайте администрации Ипатовского городского округа Ставропольского края в информационно-телекоммуникативной сети «Интернет» на странице «КДН» размещено 52 материала профилактической направленности.</t>
  </si>
  <si>
    <t>Цель 3 Программы- Реализация в Ипатовском городском округе Ставропольского края государственной политики в сфере противодействия терроризму путем совершенствования системы профилактических мер антитеррористической направленности</t>
  </si>
  <si>
    <t>Количество мероприятий, направленных на профилактику терроризма и экстремизма- 16 ед.;                                Доля выполненных мероприятий с учащимися образовательных организаций Ипатовского городского округа Ставропольского края в рамках выполнения плана мероприятий «Школа безопасности», «Юный спасатель» -100,0%;</t>
  </si>
  <si>
    <t>Контрольное событие 4:  «Проведение  мероприятий, направленных на военно-патриотическое воспитание казачьей молодежи, а также сохранение и развитие казачьей культуры»</t>
  </si>
  <si>
    <t>Проведение мероприятий, направленных на снижение количества правонарушений и незаконного оборота потребления наркотических средств и психотропных веществ</t>
  </si>
  <si>
    <t>Снижение уровня общей заболеваемости наркоманией населения Ипатовского городского округа Ставропольского края к общему уровню заболеваний</t>
  </si>
  <si>
    <t>Снижение уровня общей заболеваемости наркоманией населения Ипатовского городского округа Ставропольского края к общему уровню заболеваний- 6,3%;                                                                                        Количество профилактических мероприятий, проводимых в Ипатовском городском округе Ставропольского края, направленных на снижение масштабов незаконного потребления и оборота наркотиков, а также алкогольной и табачной продукции-135 ед.;                                                                                              Увеличение доли публикаций антинаркотической направленности к общему количеству публикаций в СМИ-4%;                                                                                                                                                                                              Уменьшение доли преступлений в сфере незаконного потребления и оборота наркотических средств и психотропных веществ в Ипатовском городском округе Ставропольского края в общем количестве совершаемых преступлений-5,5%</t>
  </si>
  <si>
    <t>Контрольное событие 8:  «Проведение профилактических мероприятий, направленных на снижение масштабов незаконного потребления и оборота наркотиков, а также алкогольной и табачной продукции»</t>
  </si>
  <si>
    <t>В целях противодействия рецидивной преступности изготовлены типографским способом 80 памяток на сумму 9,84 тыс. руб. 
В сфере профилактики алкоголизма:
-  изготовлен  и размещен банер на центральной улице г. Ипатово (расходы составили 3,30 тыс. руб.).
- изготовлено 37 магнитов и 100 нагрудных значков профилактической направленности на сумму 8,85 тыс. руб. 
В целях профилактики мошенничества были изготовлено и размещено в населенных пунктах Ипатовского городского округа 5 баннеров (расходы составили 15,33 тыс. руб.).</t>
  </si>
  <si>
    <t>Для мероприятий, направленных на снижение масштабов незаконного потребления и оборота наркотиков, а также алкогольной и табачной продукции"  было выделено 50 тысяч рублей. Приобретено и размещено в поселениях округа 8 баннеров антинаркотической направленности размером 6*3 м на сумму 31,89 рублей; 150 календарей, 50 магнитов и 95 нагрудных значков антинаркотической направленности на общую сумму 18,11 рублей. Календари, магниты и нагрудные значки были использованы  при проведении акций антинаркотической направленности.</t>
  </si>
  <si>
    <t>Контрольное событие 9:  «Количество проведенных профилактических мероприятий по предупреждению террористических и экстремистских проявлений»</t>
  </si>
  <si>
    <t>В отчетном периоде проводились мероприятия в соревнованиях с учащимися и оснащение материально-технической базы образовательных организаций ИГО СК в рамках проведения соревнований «Школа безопасности» и «Юный спасатель»</t>
  </si>
  <si>
    <t xml:space="preserve">В рамках реализации основного мероприятия предусматривается проведение мониторинга политических, социально- экономических и иных процессов, оказывающих влияние на ситуацию в области противодействия терроризму и экстремизму. На реализацию мероприятия пердусмотрены средства местного бюджета в сумме 80,0 тыс.руб. </t>
  </si>
  <si>
    <t>Количество мероприятий, направленных на профилактику терроризма и экстремизма-16 ед.; Количество объектов с массовым пребыванием людей оснащенных системами видеонаблюдения, кнопками тревожной сигнализации, усиленных ограждением, обеспеченных освещение в темное время суток и плакатами по профилактике терроризма и экстремизма- 9 ед.</t>
  </si>
  <si>
    <t xml:space="preserve">В рамках реализации основного мероприятия предполагается техническое обслуживание систем видеонаблюдения, охрану общеобразовательных учреждений, поддержание в исправном состоянии кнопок экстренного вызова, оснащение системами наблюдения образовательных учреждений и мест массового пребывания людей, а так же оснащение периметральным ограждением и обеспечение освещением в темное время суток образовательных учреждений. </t>
  </si>
  <si>
    <t>Контрольное событие 10:  «Обслуживание систем видеонаблюдения на объектах с массовым участием людей»</t>
  </si>
  <si>
    <t>Обслуженно 2 системы видеонаблюдения на объектах с массовым участием людей, произведен монтаж системами видеонаблюдения 3 детских площадки и 2 парковые зоны. 2 образоватеных учреждения оснастили системами видеонаблюдения.</t>
  </si>
  <si>
    <t>Контрольное событие 11:  «Установление и усиление ограждений на объектах с массовым пребыванием людей»</t>
  </si>
  <si>
    <t>Произведен ремонт огражденияы в 3 учреждениях образования</t>
  </si>
  <si>
    <t>Контрольное событие 12:  «Количество объектов с массовым пребыванием людей на которых установлено и поддерживается наружного освещения»</t>
  </si>
  <si>
    <t>Произведен ремонт наружного освещения в 2 учреждениях образования</t>
  </si>
  <si>
    <t>Контрольное событие 13:  «Количество объектов, на которых выполняются охранные мероприятия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</si>
  <si>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Выполннены охранные мероприятия на 51 объекте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</si>
  <si>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 xml:space="preserve">Количество мероприятий, направленных на профилактику терроризма и экстремизма-16 ед.;                                                                                                                                                                    Удельный вес мест с массовым пребыванием людей оснащенных ознакомительными информационными стендами антитеррористической направленности к общему числу мест с массовым пребыванием людей на территории Ипатовского городского округа Ставропольского края-100,0%
</t>
  </si>
  <si>
    <t>Контрольное событие 14:  «Разработка  методических пособий, листовок по профилактике терроризма и экстремизма»</t>
  </si>
  <si>
    <t>Контрольное событие 15:  «Проведение информационно- пропагандистских мероприятий, направленных на профилактику идеологии терроризма»</t>
  </si>
  <si>
    <t xml:space="preserve">На реализацию основного мероприятия предусмотрены средства в сумме 128,97 тыс. руб. и направлены они на изготовление и установку на объектах с массовым пребыванием людей плакатов по профилактике терроризма и экстремизма. </t>
  </si>
  <si>
    <t>Для оснащения объектов с массовым пребыванием людей произведена закупка стендов антитеррористической направленности на сумму 105,26 тыс. рублей. 23,71 тыс. руб. направлены на приобретение полиграфической продукции антитеррористической направленности</t>
  </si>
  <si>
    <t>Основное мероприятие "Осуществление управленческих функций по реализации отдельных управленческих полномочий в области сельского зозяйства"</t>
  </si>
  <si>
    <t>Основное мероприятие "Организация мероприятий при осуществлении деятельности по обращению с животными без владельцев"</t>
  </si>
  <si>
    <t>Цель Программы-  Устойчивое развитие отрасли "сельского хозяйства", способствующее повышению конкурентноспособности сельскохозяйственной продукции, произведенной в Ипатовском городском округе Ставропольского края</t>
  </si>
  <si>
    <t>Рост производства  продукции сельского хозяйствав хозяйствах всех категорий (в сопоставимых ценах)</t>
  </si>
  <si>
    <t>в процентах к предыдущему году</t>
  </si>
  <si>
    <t xml:space="preserve">(+30,2) предварительные данные (на основании отчета об ожидаемых результатах финансово-хозяйственной деятельности товаропроизводителей агропросмышленного комплекса за 2021 год ) </t>
  </si>
  <si>
    <t xml:space="preserve">(+6,7) по прогнозным данным </t>
  </si>
  <si>
    <t>(-3827,00 руб.) предварительные данные (на основании отчетности, представленной сельскохозяйственными товаропроизводителями )</t>
  </si>
  <si>
    <t>Темп прироста среднемесячной заработной платы работников сельского хозяйства (без субъектов малого предпринимательства)</t>
  </si>
  <si>
    <t>%  к базисному году</t>
  </si>
  <si>
    <t>(-13,8) предварительные данные (на основании отчетности, представленной сельскохозяйственными товаропроизводителями)</t>
  </si>
  <si>
    <t>(-35,2) в связи с эпидемиологической обстановкой отменены массовые мероприятия (СПК «Племзавод Вторая Пятилетка» принял участие в  Российской  агропромышленной выставке «Золотая осень 2021» в г. Москве )</t>
  </si>
  <si>
    <t>Валовой сбор зерновых и зернобобовых культур в хозяйствах всех категорий</t>
  </si>
  <si>
    <t>(+206,1) по оперативным данным за 2021г. (увеличение показателя обусловлено благоприятными погодными условиями)</t>
  </si>
  <si>
    <t>11.1.8.</t>
  </si>
  <si>
    <t>Темп роста валового сбора зерновых и зернобобовых культур в сельскохозяйственных организациях, крестьянских (фермерских) хозяйствах, включая индивидуальных предпринимателей</t>
  </si>
  <si>
    <t>(+33,7) по оперативным данным за 2021г. (увеличение показателя обусловлено благоприятными погодными условиями)</t>
  </si>
  <si>
    <t>11.1.9.</t>
  </si>
  <si>
    <t>(+0,3) по оперативным данным за 2021г.</t>
  </si>
  <si>
    <t>(+4,5) по оперативным данным за 2021г.</t>
  </si>
  <si>
    <t>11.1.11.</t>
  </si>
  <si>
    <t>(+36,5) по оперативным данным за 2021г.</t>
  </si>
  <si>
    <t>11.1.12.</t>
  </si>
  <si>
    <t>(-0,4)  по оперативным данным за 2021г.  (показатель изначально был завышен министерством сельского хозяйства Ставропольского края)</t>
  </si>
  <si>
    <t>Удельный вес племенного поголовья в общем поголовье скота в сельскохозяйственных организациях, крестьянских (фермерских) хозяйствах, включая индивидуальных предпринимателей</t>
  </si>
  <si>
    <t>(-26,3) по оперативным данным за 2021г. (ООО "АПХ Лесная Дача" утратило статус племенного хозяйства)</t>
  </si>
  <si>
    <t>(-1,1) по оперативным данным за 2021г.  (ООО "АПХ Лесная Дача" утратило статус племенного хозяйства)</t>
  </si>
  <si>
    <t>Сохранение численности племенного условного маточного поголовья сельскохозяйственных животных в сельскохозяйственных организациях</t>
  </si>
  <si>
    <t>(-20,7) по оперативным данным за 2021г.  (ООО "АПХ Лесная Дача" утратило статус племенного хозяйства)</t>
  </si>
  <si>
    <t>(-1,5) по оперативным данным за 2021г. (показатель изначально был завышен министерством сельского хозяйства Ставропольского края,так как превышают среднегодовое значение за последние 5 лет)</t>
  </si>
  <si>
    <t>(+6,2) по оперативным данным за 2021г.</t>
  </si>
  <si>
    <t xml:space="preserve">Темп роста производства молока в хозяйствах всех категорий
</t>
  </si>
  <si>
    <t>(+12,4) по оперативным данным за 2021г.</t>
  </si>
  <si>
    <t xml:space="preserve">Производство молока в сельскохозяйственных организациях, крестьянских (фермерских) хозяйствах, включая индивидуальных предпринимателей  </t>
  </si>
  <si>
    <t>(-4,1) по оперативным данным за 2021г.  (показатель изначально был завышен министерством сельского хозяйства Ставропольского края,так как превышают среднегодовое значение за последние 5 лет)</t>
  </si>
  <si>
    <t>(+0,05)</t>
  </si>
  <si>
    <t>(+0,07) по оперативным данным за 2021г.</t>
  </si>
  <si>
    <t>(+0,2) по оперативным данным за 2021г.</t>
  </si>
  <si>
    <t>Прирост объема сельскохозяйственной продукции, произведенной в отчетном году крестьянскими (фермерскими) хозяйствами и индивидуальными предпринимателями Ставропольского края, реализующими проекты с помощью грантовой поддержки на рахвитие семейных ферм и гранта «Агропрогресс» за последние пять лет (включая отчетный год), по отношению к предыдущему году</t>
  </si>
  <si>
    <t>Прирост объема сельскохозяйственной продукции, реализованной в отчетном году сельскохозяйственными потребительскими кооперативами, получившими грантовую поддержку за последние 5 лет (включая отчетный год) по отношению к предыдущему году</t>
  </si>
  <si>
    <t>11.1.26.</t>
  </si>
  <si>
    <t>В сельскохозяйственную потребительскую кооперацию вовлечены новые члены из числа субъектов МСП в АПК и личных подсобных хозяйств граждан</t>
  </si>
  <si>
    <t>11.1.27.</t>
  </si>
  <si>
    <t>(+1162,2) по оперативным данным за 2021г., в отчетном году введено в эксплуатацию орошение на плрщади 1162,20 га ( СПК Кировский" - 693,00 га, ООО АПК "Юг-Агропрогресс" - 469,20 га)</t>
  </si>
  <si>
    <t>Цель 1 Программы  «Устойчивое развитие отрасли "сельского хозяйства", способствующее повышению конкурентноспособности сельскохозяйственной продукции, произведенной в Ипатовском городском округе Ставропольского края»</t>
  </si>
  <si>
    <t>Рост производства  продукции сельского хозяйствав хозяйствах всех категорий (в сопоставимых ценах)- 108,7% к предыдущему году;                                                                                                                   Рентабельность сельскохозяйственных организаций (с учетом субсидий)-50,2%;                                                                         Среднемесячная  заработная плата работников сельскохо хозяйства (без субъектов малого предпринимательства)-35106,0 руб.;                                                                                                                                                   Темп прироста среднемесячной заработной платы работников сельского хозяйства (без субъектов малого предпринимательства)-26,8% к базисному году;                                                                                                                             Доля прибыльных сельскохозяйственных организаций в общем их числе-100,0%;                                                                                                                          Доля сельскохозяйственных организаций Ипатовского городского округа охваченных соревнованием к общему числу сельскохозяйственных предприятий- 100,0%</t>
  </si>
  <si>
    <t>Контрольное событие 1: «Количество предприятий Ипатовского городского округа Ставропольского края, участвующих в соревнованиях»</t>
  </si>
  <si>
    <t xml:space="preserve">Проведено торжественное мероприятие по подведению итогов соревнования по организованному проведению уборки зерновых и зернобобовых культур на территории Ипатовского городского округа Ставропольского края в 2021 году и чествование победителей Жатвы -2021. За вклад в развитие сельского хозяйства труженики АПК были отмечены наградами различного уровня, денежными премиями и ценными подарками. На проведение вышеуказанных мероприятий и чествование победителей соревнований из местного бюджета было использовано 197,10 тысяч рублей.  На подведение итогов соревнований среди работников агропромышленного комплекса Ипатовского городского округа Ставропольского края «Лучший по профессии» использовано 90,50 тысяч рублей. </t>
  </si>
  <si>
    <t xml:space="preserve">В  соревнованиях принимали участие около 100 работниковиз 21 сельскохозяйственного предприятия и 200 крестьянских фермерских хозяйств. </t>
  </si>
  <si>
    <t>30.12.2021/ 19.11.2021     30.12.2021/   20.12.2021</t>
  </si>
  <si>
    <t>30.12.2021/         10.10.2021</t>
  </si>
  <si>
    <t>Контрольное событие 2: «Количество организаций агропромышленного комплекса Ипатовского городского округа Ставропольского края, участвующих в районных, краевых, российских мероприятиях»</t>
  </si>
  <si>
    <t xml:space="preserve">СПК "Племзавод Вторая Пятилетка" принял участие в Российской агропромышленной выставке "Золотая осень 2021" в г. Москва, удостоен Золотой медали «За достижение высоких показателей в развитии племенного и товарного животноводства».  В связи с эпидемиологической обстановкой отменены массовые мероприятия. </t>
  </si>
  <si>
    <t>Рост производства  продукции сельского хозяйствав хозяйствах всех категорий (в сопоставимых ценах)- 108,7% к предыдущему году;                                                                                                                                                                                                   Доля организаций агропромышленного комплекса Ипатовского района, участвующих в мероприятиях, способствующих продвижению продукции местных товаропроизводителей за пределы Ставропольского края в общем количестве организаций агропромышленного комплекса Ипатовского городского округа- 4,8%</t>
  </si>
  <si>
    <t>Рост производства  продукции сельского хозяйствав хозяйствах всех категорий (в сопоставимых ценах)- 108,7% к предыдущему году;                                                                                                                       Валовой сбор зерновых и зернобобовых культур в хозяйствах всех категорий- 829,8 тыс. тонн;                                                                           Темп роста валового сбора зерновых и зернобобовых культур в сельскохозяйственных организациях, крестьянских (фермерских) хозяйствах, включая индивидуальных предпринимателей-135,7 %  к базисному году;                                                                                                                                                                                                             Доля площади, засеваемой элитными семенами, в общей площади посевов-7,8%;                                                                                         Валовой сбор овощей открытого грунта в сельскохозяйственных организациях, крестьянских (фермерских) хозяйствах, включая индивидуальных предпринимателей- 36,8 тыс. тонн;                                                                                           Валовой сбор картофеля в сельскохозяйственных организациях, крестьянских (фермерских) хозяйствах, включая индивидуальных предпринимателей- 57,9 тыс.тонн;                                                                                                                  Площадь закладки многолетних плодовых и ягодных насаждений- 0,02 тыс.га.;                                                                                                               Удельный вес племенного поголовья в общем поголовье скота в сельскохозяйственных организациях, крестьянских (фермерских) хозяйствах, включая индивидуальных предпринимателей- 50,7%;                                                                                                                                                                                                                                Численность племенного условного маточного поголовья сельскохозяйственных животных в сельскохозяйственных организациях- 4,7 тыс. условных голов;                                                                                                                              Сохранение численности племенного условного маточного поголовья сельскохозяйственных животных в сельскохозяйственных организациях- 88,7%  к базисному году;                                                                                                            Численность молочных коров в сельскохозяйственных организациях, крестьянских (фермерских) хозяйствах, включая индивидуальных предпринимателей- 2,3 тыс.гол.;                                                                                                Производство молока в хозяйствах всех категорий- 57,2 тыс. тонн;                                                                                                                                                       Темп роста производства молока в хозяйствах всех категорий- 114,4 %  к базисному году; Производство молока в сельскохозяйственных организациях, крестьянских (фермерских) хозяйствах, включая индивидуальных предпринимателей  -0,0 тыс.тонн;                                                                                        Численность маточного поголовья овец и коз в сельскохозяйственных организациях, крестьянских (фермерских) хозяйствах, включая индивидуальных предпринимателей-11,9 тыс.гол.;                                                                                                                 Производство шерсти,полученной от тонкорунных и полутонкорунных пород овец, в сельскохозяйственных организациях, крестьянских (фермерских) хозяйствах, включая индивидуальных предпринимателей- 0,06 тыс.тонн;                                                                                                                       Численность  поголовья крупного рогатого скота специализированных мясных пород и поместного скота, полученного от скрещевания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предпринимателей- 7,2 тыс.гол.</t>
  </si>
  <si>
    <t>Контрольное событие  3: «Количество сельскохозяйственных товаропроизводителей, воспользовавшихся государственной поддержкой на возмещение части процентной ставки по долгосрочным, среднесрочным кредитам, взятым малыми формами хозяствования»</t>
  </si>
  <si>
    <t>30.12.2021/                   -</t>
  </si>
  <si>
    <t>Контрольное событие  4: «Площадь природных биотопов, на которой произведена противоклещевая обработка»</t>
  </si>
  <si>
    <t>Контрольное событие  5: «Количество сельскохозяйственных товаропроизводитлей, получивших гранты на закладку сада»</t>
  </si>
  <si>
    <t>30.12.2021/    18.05.2021</t>
  </si>
  <si>
    <t>30.12.2021/                -</t>
  </si>
  <si>
    <t>Отсутствие финансирования на осуществление отдельных государственных полномочий Ставропольского края в области сельского хозяйства в 2021 году.</t>
  </si>
  <si>
    <t>Отсутствие финансирования на осуществление отдельных государственных полномочий Ставропольского края в области сельского хозяйства в 2021 году</t>
  </si>
  <si>
    <t xml:space="preserve">В рамках  выполнения переданных отдельных государственных полномочий Ставропольского края в области сельского хозяйства организованны и проведены мероприятия по борьбе с иксодовыми клещами-переносчиками крымской геморрагической лихорадки, обработано 557,13 га пастбищ  (кассовое выполнение 557,13 тысяч рублей или 100,0 %).
</t>
  </si>
  <si>
    <t>Осуществление управленческих функций по реализации отдельных государственных полномочий в области сельского хозяйства</t>
  </si>
  <si>
    <t>Конитрольное событие 6: «Обеспечение расходов для осуществления управленческих функций по реализации отдельных государственных полномочий в области сельского хозяйства»</t>
  </si>
  <si>
    <t>Обеспечены расходы для осуществление управленческих функций по реализации отдельных государственных полномочий в области сельского хозяйства. Кассовое исполнение составило 100,0%</t>
  </si>
  <si>
    <t>30.12.2021/    30.12.2021</t>
  </si>
  <si>
    <t>Организация мероприятий при осуществлении деятельности по обращению с животными без владельцев</t>
  </si>
  <si>
    <t xml:space="preserve">В рамках выполнения переданных отдельных государственных полномочий Ставропольского края по организации проведения на территории Ставропольского края мероприятий по отлову и содержанию безнадзорных животных отловлено 37 животных без владельца. Фактически освоено 97,8%
</t>
  </si>
  <si>
    <t xml:space="preserve">Контрольное событие 7: «Количество отловленных животных без владельцев» 
</t>
  </si>
  <si>
    <t>30.12.2021/    21.06.2021</t>
  </si>
  <si>
    <t xml:space="preserve">Ответственный исполнитель- отдел сельского хозяйства, охраны окружающей среды, гражданской обороны, чрезвычайных ситуаций и антитеррора администрации Ипатовского городского округа Ставропольского края (далее – отдел сельского хозяйства АИГО СК) </t>
  </si>
  <si>
    <t xml:space="preserve">Ответственный исполнитель- управление по работе с территориями администрации Ипатовского городского округа Ставропольского края (далее- управление АИГО СК),       соисполнитель- отдел образования администрации Ипатовского городского округа Ставропольского края (далее- отдел образования АИГО СК) </t>
  </si>
  <si>
    <t xml:space="preserve">Ответственный исполнитель- комитет по физической культуре и спорту администрации Ипатовского городского округа Ставропольского края (далее – комитет  АИГО СК) 
</t>
  </si>
  <si>
    <t>Основное мероприятие "Обеспечение мероприятий, направленных на развитие физической культуры и спорта"</t>
  </si>
  <si>
    <t>10010        10020          20700       20990</t>
  </si>
  <si>
    <t>20351          G8402           L5760          L6354              L6355          S8402</t>
  </si>
  <si>
    <t>(+1,27) Показатель отрицательный. Снижение показателя обусловлено получением субсидии на выполнение работ на ремонт автомобильных дорог  в IV квартале 2021 г.</t>
  </si>
  <si>
    <t>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 Ставропольского края</t>
  </si>
  <si>
    <t>(+0,10) Отклонение показателя в сторону увеличения связано с  развитием спортивной инфраструктуры и централизацией управления сферой физической культуры и спорта</t>
  </si>
  <si>
    <t>(+8) Отклонение показателя в сторону увеличения связано с увеличением финансирования мероприятий, направленных на развитие физической культуры и спорта</t>
  </si>
  <si>
    <t>(+ 5327,92) Отклонение показателя в сторону увеличения связано с увеличением  МРОТ</t>
  </si>
  <si>
    <t>(+0,5) Отклонение показателя в сторону увеличения связано с  развитием спортивной инфраструктуры округа в 2021 году</t>
  </si>
  <si>
    <t xml:space="preserve">(+3,1)  Отклонение показателя в сторону увеличения связано с вводом в строй  новых спортивных сооружений, что позволило увеличить единовременную пропускную способность спортсооружений на 83 человек. </t>
  </si>
  <si>
    <t>Количество проведенных физкультурно-спортивных мероприятий городского округа Ставропольского края</t>
  </si>
  <si>
    <t xml:space="preserve">Доля населения систематически занимающегося физической культурой и спортом в Ипатовском городском округе Ставропольского края-49,6%;
Количество проведенных физкультурно-спортивных мероприятий городского округа Ставропольского края- 66 ед.;                                                                                                                                                                  Среднемесячная номинальная начисленная заработная плата работников муниципальных учреждений физической культуры и спорта составила 16516,59 руб.
</t>
  </si>
  <si>
    <t>Контрольное событие 1: «Реализация мероприятий в рамках обеспечения деятельности учреждений физической культуры и спорта»</t>
  </si>
  <si>
    <t>В 2021 году денежные средства были направлены на обеспечение деятельности МБУ  "Детский спортивно- оздоровительный парк" и МБУ ФКС "Прогресс"</t>
  </si>
  <si>
    <t>Кассовое исполнение за 2021 год составило  18 508,39 тыс. руб. или 96,7%.</t>
  </si>
  <si>
    <t xml:space="preserve">Доля населения систематически занимающегося физической культурой и спортом в Ипатовском городском округе Ставропольского края-49,6%;                                                                                                                    Количество проведенных физкультурно-спортивных мероприятий городского округа- 66 ед.;
Доля обучающихся, систематически занимающихся физической культурой и спортом, в общей численности обучающихся- 78,5%.
</t>
  </si>
  <si>
    <t>Контрольное событие: 2 «Количество проведенных районных физкультурно-спортивных мероприятий. Количество краевых физкультурно-спортивных мероприятий, в которых принято участие»</t>
  </si>
  <si>
    <t>Задача 2. Укрепление материальной базы и инфраструктуры физической культуры и спорта Ипатовского городского округа Ставропольского края</t>
  </si>
  <si>
    <t xml:space="preserve">Контрольное событие 3: «Расходы в рамках обеспечения мероприятий по развитию физкультурно спортивной инфраструктуры, укрепление материально- технической базы физкультуры и спорта, в том числе капитальный ремонт, реконструкция и строительство спортивных объектов на территории Ипатовского городского округа Ставропольского края» </t>
  </si>
  <si>
    <t>Обеспечение доступа к открытым спортивным объектам для свободного пользования населения</t>
  </si>
  <si>
    <t xml:space="preserve"> В 2021 году проведена работа по совершенствованию спортивной инфраструктуры на территории Ипатовского округа.  В рамках проектов развития территорий муниципальных образований, основанных на местных инициативах, проведены работы по обустройству спортивной площадки с установкой спортивного и детского игрового оборудования в ауле Ю.Кулакский. Кроме того, в рамках реализации мероприятий по современному облику сельских территорий (сельских агломкраций) Ставропольского края проведены работы по строительству комплексных спортивных площадок в с.Красная Поляна и с.Кевсала. Выполнены работы по благоустройству территории стадиона МБУ ФКС "Прогресс" (устройство скейт- площадки, площадки для занятия воркаутом, обустройство тренировочного футбольного поля с искусственным покрытием 60x30, ремонт наружного электроосвещения, устройство освещения футбольной площадки, ремонт наружного ограждения и ремонт трибун стадиона, установка модульного туалета).          </t>
  </si>
  <si>
    <t>Денежные средства в размере 30 914,10 тыс. руб., направленные на реализацию мероприятия освоены на 90,1% (27 853,02 тыс.руб.). Это позволило увеличить единовременную пропускную способность спортсооружений на 112 человек.</t>
  </si>
  <si>
    <t>Контрольное событие 4: «Обеспечение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t>
  </si>
  <si>
    <t>В целях обеспечения деятельности комитета по физической культуре и спорту администрации Ипатовского городского округа Ставропольского края было направлено 2 294,38 тыс. руб. Кассовое исполнение составило 2 289,34 тыс.руб., или 99,8% к плану</t>
  </si>
  <si>
    <t>Организовано и проведено 66 районных физкультурных и спортивных мероприятий, в которых приняли участие 4235 человек. Свыше 80 спортсменов в составе спортивных делегаций округа, приняли участие в 7 краевых физкультурно-спортивных мероприятиях.</t>
  </si>
  <si>
    <t>Муниципальная программа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Ставропольском крае"</t>
  </si>
  <si>
    <t>Основное мероприятие "Расходы,  связанные с исполнением с исполнением переданных полномочий"</t>
  </si>
  <si>
    <t>(+0,2)</t>
  </si>
  <si>
    <t>(+0,3)</t>
  </si>
  <si>
    <t>(+0,1)</t>
  </si>
  <si>
    <t>(- 8) На учете,нуждающихся в улучшении жилищных условий в администрации Ипатовского городского округа Ставропольского края состояло 45 семей, претендентов на получение субсидии. Министерством строительства и архитектуры СК были выделены денежные срества на 4 семьи.</t>
  </si>
  <si>
    <t>(+2) В 2021 г. было заключено  соглашение между министерством строительства и  архитектуры Ставропольского края и АИГО СК о предоставлении из бюджета СК бюджету ИГО СК  субсидии на предоставление 4 молодым семьям социальных вылат на приобретение (строительство) жилья.</t>
  </si>
  <si>
    <t xml:space="preserve">Доля молодых граждан, проживающих на территории Ипатовского городского округа Ставропольского края (далее - молодые граждане), задействованных в мероприятиях по реализации молодежной политики в Ипатовском городском округе Ставропольского края (далее – городской округ), в общем количестве молодых граждан- 74,1%;
доля молодых граждан Ипатовского городского округа Ставропольского края, участвующих в мероприятиях по патриотическому воспитанию молодежи в общем количестве молодых граждан Ипатовского городского округа Ставропольского края- 66,1%;
доля молодых граждан, принимающих участие в деятельности детских и молодежных объединений, в общем количестве молодых граждан Ипатовского городского округа Ставропольского края- 52,6%;
доля молодых граждан, задействованных в мероприятиях по работе с инициативной и талантливой молодежью, в общем количестве молодых граждан Ипатовского городского округа Ставропольского края- 10,7%.
</t>
  </si>
  <si>
    <t>В отчетном году проведено 78  районных мероприятий, участниками которых стали 10 192 человека, при этом наша молодежь приняла участие в девяти Всероссийских конкурсах и в 57 краевых мероприятиях</t>
  </si>
  <si>
    <t>Доля молодых граждан, проживающих на территории Ипатовского городского округа Ставропольского края (далее - молодые граждане), задействованных в мероприятиях по реализации молодежной политики в Ипатовском городском округе Ставропольского края (далее – городской округ), в общем количестве молодых граждан- 74,1%;                                                                                                  Доля молодых граждан удовлетворительно оценивающих качество предоставления услуг муниципальным казенным учреждением «Центр по работе с молодежью» Ипатовского района Ставропольского края, в общем количестве граждан принимающих участие в ежегодном мониторинге качества предоставления услуг в сфере молодежной политики- 98,0%</t>
  </si>
  <si>
    <t>В рамках беспечения деятельности муниципального казенного учреждения "Центр по работе с молодежью" Ипатовского района Ставропольского края за счет средств месного бюджета предусмотрено финансирование в сумме 2 347,63 тыс. руб. Фактическое освоение -2 343,42 тыс. руб. или 99,8%</t>
  </si>
  <si>
    <t xml:space="preserve">Доля молодых семей, улучшивших жилищные условия, в общем объеме молодых семей, состоящих на учете в качестве нуждающихся в улучшении жилищных условий в администрации  Ипатовского городского округа Ставропольского края- 13,0%;
Количество молодых семей, получивших свидетельство о праве на получение социальной выплаты на приобретение (строительство) жилья- 4ед.    </t>
  </si>
  <si>
    <t xml:space="preserve">В  отчетном году было выдано 4 сведетельства о предоставлении социальной выплаты на приобретение (строительство) жилья, 2 молодые семьи получили извещения на социальную выплату на приобретение (строительство) жилья в 2020 году, срок действия извещений перешел на 2021 год. Всего в 2021 году 6 молодых семей реализовали свое право на использование предоставленной социальной выплаты на приобретение (строительство)  жилья. </t>
  </si>
  <si>
    <t xml:space="preserve">Отдел имущественных и земельных отношений администрации Ипатовского городского округа Ставропольского края (далее- отдел имущества АИГО СК) </t>
  </si>
  <si>
    <t>отдел имущества АИМР СК</t>
  </si>
  <si>
    <t>20420       20430          20440        20450       20700        20990</t>
  </si>
  <si>
    <t>Основное мероприятие "Обеспечение деятельности отдела имущественных и земельных отношений администрации Ипатовского городского округа Ставропольского края"</t>
  </si>
  <si>
    <t>10010                10020</t>
  </si>
  <si>
    <t>Муниципальная программа "Управление муниципальными финансами Ипатовского городского округа Ставропольского края"</t>
  </si>
  <si>
    <t xml:space="preserve">Финансовое управление администрации Ипатовского городского округа Ставропольского края (далее- финансовое управление АИГО СК) </t>
  </si>
  <si>
    <t>10010       10020        20700        20900</t>
  </si>
  <si>
    <t>Муниципальная программа "Управление муниципальными финансами Ипатовского городского округа Ставропольского кра"</t>
  </si>
  <si>
    <t>(+0,46)</t>
  </si>
  <si>
    <t>(-7,73) В связи с ростом собственных доходов, доля налоговых и неналоговых доходов снизилась.</t>
  </si>
  <si>
    <t>Субсидии на капитальный ремонт и ремонт автомобильных дорог общего пользования местного значения из краевого бюджета поступили в конце декабря 2021 года, контракт был заключен 29 декабря 2021 года. Образование экономии после проведения закупочных процедур</t>
  </si>
  <si>
    <t>(-12,5) Завершение работ в рамках реализации проектов местных инициатив, соответственно и оплата производились в декабре месяце</t>
  </si>
  <si>
    <t>(+8,6)</t>
  </si>
  <si>
    <t>(+337,52) С 01 октября 2021 года увеличены оклады  на 3,6%</t>
  </si>
  <si>
    <t>(+11,8) Осуществлено возмещение финансовых нарушений за прошлые периоды</t>
  </si>
  <si>
    <t>(+1,41)</t>
  </si>
  <si>
    <t>(+58,34)</t>
  </si>
  <si>
    <t xml:space="preserve">Исполнение расходных обязательств Ипатовского городского округа Ставропольского края в 2021 году составило 99,96%;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субвенций)- 33,6%;
Уровень исполнения бюджета по расходам-91,1%;                                                                                                                                   Отклонение фактического объема доходов местного бюджета (без учета межбюджетных трансфертов) за отчетный год от первоначального плана- 6,86%
      </t>
  </si>
  <si>
    <t xml:space="preserve">Исполнение расходных обязательств Ипатовского городского округа Ставропольского края- 99,96%;
Количество изменений, внесенных в решение о бюджете- 7 раз.
</t>
  </si>
  <si>
    <t xml:space="preserve">Исполнение расходных обязательств Ипатовского городского округа Ставропольского края-99,96%;
Отклонение объема расходов бюджета (без субвенций) в IV квартале от среднего объема расходов за I - III кварталы -49,5%
</t>
  </si>
  <si>
    <t xml:space="preserve">исполнение расходных обязательств Ипатовского городского округа Ставропольского края-99,96%;
Средний индекс качества финансового менеджмента главных администраторов средств бюджета-89,1%
</t>
  </si>
  <si>
    <t xml:space="preserve">исполнение расходных обязательств Ипатовского городского округа Ставропольского края-99,96%;
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бюджет»-1;                                                              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объеме-100,00%;                                                                                                                      Доля соответствия  наполнения и актуализации данных, размещаемых на едином портале бюджетной системы Российской Федерации, требованиям  приказа Министерства финансов Российской Федерации от 28 декабря 2016 г. № 243н «О составе и порядке размещения и предоставления информации на едином портале бюджетной системы Российской Федерации»- 100,00%
</t>
  </si>
  <si>
    <r>
      <t>исполнение расходных обязательств Ипатовского городского округа Ставропольского края-99,96%;
Внесение изменений в муниципальные программы по результатам оценки эффективности реализации программ-1</t>
    </r>
    <r>
      <rPr>
        <u/>
        <sz val="10"/>
        <rFont val="Times New Roman"/>
        <family val="1"/>
        <charset val="204"/>
      </rPr>
      <t xml:space="preserve">   </t>
    </r>
    <r>
      <rPr>
        <sz val="10"/>
        <rFont val="Times New Roman"/>
        <family val="1"/>
        <charset val="204"/>
      </rPr>
      <t xml:space="preserve">
</t>
    </r>
  </si>
  <si>
    <t xml:space="preserve">Исполнение расходных обязательств Ипатовского городского округа Ставропольского края-99,96%;
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труда)- 0,00%                   
</t>
  </si>
  <si>
    <t>Исполнение расходных обязательств Ипатовского городского округа Ставропольского края-99,96%;
Расходы местного бюджета на содержание работников органов местного самоуправления в расчете на одного жителя Ипатовского городского округа Ставропольского края- 2 418,36руб.;                                                        Соблюдение норматива формирования расходов на содержание органов местного самоуправления, устанавливаемого Правительством Ставропольского края- 1</t>
  </si>
  <si>
    <t xml:space="preserve">Исполнение расходных обязательств Ипатовского городского округа Ставропольского края-99,96%;
Отношение количества проведенных контрольных мероприятий к количеству контрольных мероприятий, предусмотренных планами контрольной деятельности на соответствующий финансовый год-100,00%;                                                                                                                                                               Доля суммы возмещенных финансовых нарушений бюджетного   законодательства в общей сумме нарушений, предъявленных к  возмещению- 97,8%;                                                                                                                     Доля выявленных органом Федерального казначейства нарушений контрольных мероприятий при проведении проверки осуществления финансовым управлением, являющимся органом внутреннего муниципального финансового контроля, контроля за нарушением законодательства Российской Федерации и иных нормативных правовых актов Российской Федерации и Ипатовского городского округа Ставропольского края о контрактной системе в сфере закупок к общему количеству проведенных контрольных мероприятий в сфере закупок-0,00%
</t>
  </si>
  <si>
    <t xml:space="preserve">Рейтинг Ипатовского городского округа Ставропольского края по качеству управления бюджетным процессом-3;
 Соблюдение предельной штатной численности работников администрации Ипатовского городского округа Ставропольского края-1
</t>
  </si>
  <si>
    <t xml:space="preserve">Рейтинг Ипатовского городского округа Ставропольского края по качеству управления бюджетным процессом-3;
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края-99,41% 
</t>
  </si>
  <si>
    <t xml:space="preserve">Рейтинг Ипатовского городского округа Ставропольского края по качеству управления бюджетным процессом-3;
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имущества-1
</t>
  </si>
  <si>
    <t xml:space="preserve">Рейтинг Ипатовского городского округа Ставропольского края по качеству управления бюджетным процессом-3;
Открытый доступ к информации о плановых и фактических результатах финансовой деятельности муниципальных учреждений-1;
</t>
  </si>
  <si>
    <t xml:space="preserve">Рейтинг Ипатовского городского округа Ставропольского края по качеству управления бюджетным процессом-3;
Обеспечение взаимосвязи сводных показателей муниципального задания с муниципальными  программами-1; 
Доля расходов на очередной финансовый год, увязанных с реестром расходных обязательств городского округа, в общем объеме расходов местного бюджета-100,0%
</t>
  </si>
  <si>
    <t xml:space="preserve">Рейтинг Ипатовского городского округа Ставропольского края по качеству управления бюджетным процессом-3;
Доля муниципальных учреждений и органов местного самоуправления (органов администрации), перешедших на  электронный (безбумажный) документооборот при обслуживании в МКУ «Межведомственная централизованная бухгалтерия» Ипатовского района Ставропольского края, в общем количестве учреждений, обслуживаемых в МКУ МЦБ-100,0 %
</t>
  </si>
  <si>
    <t xml:space="preserve">Рейтинг Ипатовского городского округа Ставропольского края по качеству управления бюджетным процессом-3;
Положительная динамика объема доходов муниципальных автономных и бюджетных учреждений от приносящей доход деятельности в отчетном финансовом году -163,34%
</t>
  </si>
  <si>
    <t>30.12.2021/</t>
  </si>
  <si>
    <t>В течение 2021 г. необходимость внесения изменений в  приказ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 отсутствовала</t>
  </si>
  <si>
    <t xml:space="preserve">                                                                                                                                                                                                                                                                                                                                                                                                                                                                                                                                                  30.09.2021/                           25.02.2021</t>
  </si>
  <si>
    <t>Принято решение Думы Ипатовского городского округа Ставропольского края от 25 февраля 2021 № 12 «О внесении изменений в часть 4 решения Думы Ипатовского городского округа Ставропольского края от 26 марта 2020 г. № 18 «О внесении изменения в часть 2 решения Думы Ипатовского городского округа Ставропольского края от 24 октября 2017 г. № 43 «О налоге на имущество физических лиц на территории Ипатовского городского округа Ставропольского края»</t>
  </si>
  <si>
    <t>20610         S6690</t>
  </si>
  <si>
    <t>20540       20550        L5760</t>
  </si>
  <si>
    <t>98409        98412       G8406         G8407          G8408         G8409           G8410           G8411          G8412            G8413            G8414            G8415             G8416             G8417             G8418          S8406             S8407         S8408          S8409            S8410          S8411          S8412           S8413                  S8414                  S8415        S8416          S8417        S8418</t>
  </si>
  <si>
    <t>25502          25504</t>
  </si>
  <si>
    <t>S8560</t>
  </si>
  <si>
    <t>3.2.8.</t>
  </si>
  <si>
    <t>Основное мероприятие "Реализация регионального проекта "Комплексная система обращения с твердыми коммунальными отходами"</t>
  </si>
  <si>
    <t>10010         10020          20700         20990</t>
  </si>
  <si>
    <t>11110               20090           20120         20150</t>
  </si>
  <si>
    <t xml:space="preserve">11110        20020          20050         20070         20090          20120          20150           96351             96352          L3040          L5760            L6351           L6352               S7210 </t>
  </si>
  <si>
    <t>Отдел культуры  и молодежной политики администрации Ипатовского городского округа Ставропольского края (далее- отдел культуры АИГО СК)</t>
  </si>
  <si>
    <t xml:space="preserve">11110        20010         20020       20060          20080       20090          20120           20130              20140         </t>
  </si>
  <si>
    <t>11110           20030       20040        20150</t>
  </si>
  <si>
    <t>20070        20080        20090          20110          20120           20130</t>
  </si>
  <si>
    <t>Основное мероприятие  "Реализация регионального проекта "Современная школа"</t>
  </si>
  <si>
    <t>S1690</t>
  </si>
  <si>
    <t>50970</t>
  </si>
  <si>
    <t>20190        20200          20210</t>
  </si>
  <si>
    <t>10010         10020          11110         20700       20990</t>
  </si>
  <si>
    <t>Основное мероприятие "Реализация инициативных проектов"</t>
  </si>
  <si>
    <t>Основное мероприятие "Реализация регионального проекта "Современная школа"</t>
  </si>
  <si>
    <t>Доля членов казачьих обществ, объединений казаков, вовлеченных в мероприятия, направленные на развитие казачества в Ипатовском городском округе Ставропольского края- 23,4%;                                         Количество мероприятий, направленных на сохранение и развитие казачьей культуры, в том числе мероприятий военно-патриотической направленности-10 ед.</t>
  </si>
  <si>
    <t>Проведено 264 информационно – пропагандистских мероприятия, направленых на профилактику идеологии терроризма</t>
  </si>
  <si>
    <t>(+4,5) Отклонение показателя в сторону увеличения связано с  развитием спортивной инфраструктуры округа в 2021 году</t>
  </si>
  <si>
    <t>Обеспечение доступа к открытым спортивным объектам для свободного пользования населения- 90,5%;                                                                                                                                                                                                     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 -52,9 %</t>
  </si>
  <si>
    <t>395,00*</t>
  </si>
  <si>
    <t>(+116,00) *оценка. По предварительным данным представленным органами статистики за 2021г.</t>
  </si>
  <si>
    <t>2230,00*</t>
  </si>
  <si>
    <t>(+530,00) *оценка. По предварительным данным представленным органами статистики за 2021г. и данных налоговых органов по самозанятым гражданам</t>
  </si>
  <si>
    <t>(+10)</t>
  </si>
  <si>
    <t xml:space="preserve">*оценка. Показатель получен расчетным путем по предварительным данным органов статистики и налоговых органовнами статистики за 2021г. </t>
  </si>
  <si>
    <t>121,5*</t>
  </si>
  <si>
    <t>(+17,5)*оценка. По предварительным данным представленным органами статистики за 2021г.</t>
  </si>
  <si>
    <t>(-5,9) Показатель положительный. По представленным даным Роспотребнадзора</t>
  </si>
  <si>
    <t xml:space="preserve">(+3,9) По официальным данным статистики за 2021 г.  </t>
  </si>
  <si>
    <t>+14,5</t>
  </si>
  <si>
    <t>(+1,00)</t>
  </si>
  <si>
    <t xml:space="preserve">(+10) </t>
  </si>
  <si>
    <t>(-25) Показатель положительный. По данным Роспотребнадзора</t>
  </si>
  <si>
    <t>272,43*</t>
  </si>
  <si>
    <t>(+255,43) *оценка. По предварительным данным представленным органами статистики за 2021г.</t>
  </si>
  <si>
    <t>780,00*</t>
  </si>
  <si>
    <t>(+675,00)  *оценка. По предварительным данным представленным органами статистики за 2021г. Увеличению инвестиционных вложений способствовала реализация на территории округа крупного инвестиционного проекта краевого значения «Строительство Бондаревской Ветроэлектростанции мощностью 120 МВт» (инициатор - АО «ВетроОГК»), общей стоимостью 16 272,0 миллионов рублей, реализация которого завершена в 2021 году</t>
  </si>
  <si>
    <t>90,75*</t>
  </si>
  <si>
    <t>(+45,75) *оценка. По предварительным данным представленным органами статистики за 2021г.</t>
  </si>
  <si>
    <t xml:space="preserve">(+37,2) По официальным данным представленным органами статистики за 2021 г.  </t>
  </si>
  <si>
    <t xml:space="preserve">(+14,2) По официальным данным представленным органами статистики за 2021 г.  </t>
  </si>
  <si>
    <t>(+136,0)</t>
  </si>
  <si>
    <t>(+1,7) Рост данного показателя обусловлен потребностью  жителей округа в услугах оказываемых МКУ "МФЦ". Показатель представлен МКУ "МФЦ"</t>
  </si>
  <si>
    <t>(+122)</t>
  </si>
  <si>
    <t>Оценка гражданами эффективности деятельности руководителя  МКУ «МФЦ» Ипатовского района Ставропольского края с учетом качества организации пре-доставления государственных услуг и муниципальных услуг</t>
  </si>
  <si>
    <t>6.4.4.</t>
  </si>
  <si>
    <t xml:space="preserve">Число субъектов малого и  среднего предпринимательства в расчете на 10 тыс. человек начеления- 395 ед.;                                                                                                                                                                                             Количество субъектов малого и среднего предпринимательства в Ипатовском округе Ставропольского края- 2230 ед.                                                                                                                                                                                       </t>
  </si>
  <si>
    <t>Контрольное событие 1: «Количество районных, краевызх мероприятий проводимых в рамках поддержки малого и среднего предпринимательства в которых приняли участие хозяйствующие субъекты, осуществляющие свою деятельность на территории Ипатовского городского округа»</t>
  </si>
  <si>
    <t>30.05.2021/    24.05.2021</t>
  </si>
  <si>
    <t xml:space="preserve">Проведено торжественное мероприятие, посвященное празднованию «Дня российского предпринимательства» на территории Ипатовского округа, в котором приняли участие субъекты малого и среднего бизнеса. В рамках проводимого мероприятия 32 субъекта предпринимательства были награждены Почётной грамотой администрации Ипатовского городского округа Ставропольского края за вклад в социально-экономическое развитие Ипатовского городского округа и 2 субъекта предпринимательства были награждены Почетной грамотой министерства экономического развития Ставропольского края. Кроме того, 6 субъектов награждены кубками и дипломами по итогам конкурса "Предприниматель года" </t>
  </si>
  <si>
    <t>При первоначально предусмотренном финансировании в 300,00 тысяч рублей  трижды в районной газете «Степные зори» был объявлен конкурс по отбору субъектов малого и среднего предпринимательства для оказания муниципальной поддержки в виде грантов за счет средств местного бюджета. Освоения средств не было из-за отсутствия заявок на участие в конкурсе.</t>
  </si>
  <si>
    <t>В 2021 году субъектам малого и среднего предпринимательства Ипатовского округа финансовая поддержка за счет средств бюджета Ипатовского городского округа Ставропольского края не оказывалась</t>
  </si>
  <si>
    <t xml:space="preserve"> Число субъектов малого и  среднего предпринимательства в расчете на 10 тыс. человек начеления- 395 ед.;                                                                                                                                                                                                           В  2021 году некоммерческой организацией микрокредитования «Фонд микрофинансирования субъектов малого и среднего предпринимательства в Ставропольском крае» выдано 11 микро-займов на сумму 12,60 миллионов рублей.  Через министерство сельского хозяйства Ставропольского края поддержку получили 13 субъектов предпринимательства в сумме 149,73 миллионов рублей. Управлением труда и социальной защиты населения администрации Ипатовского городского округа Ставропольского края в соответствии с постановлением Правительства Российской Федерации от 31.12.2020 г. № 2349 оказана государственная финансовая социальная помощь на основании социального контракта 29 семьям - на осуществление предпринимательской деятельности на сумму 7,12 миллионов рублей.  Через Комитет Ставропольского края по пищевой и перерабатывающей промышленности, торговли и лицензированию финансовой поддержкой воспользовались два товаропроизводителя округа на возмещение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 (согласно постановлению Правительства Ставропольского края от 18 февраля 2021г. №58-п), размер которой составил более миллиона рублей. Через ГКУ «Центр занятости населения Ипатовского района» единовременной финансовой помощью воспользовались 2 субъекта предпринимательства на сумму 1,53 миллиона рублей.      
</t>
  </si>
  <si>
    <t xml:space="preserve">Консультационную поддержку  через  НО «Фонд поддержки предпринимательства в Ставропольском крае» получили 126 субъектов малого и среднего предпринимательства, осуществляющих деятельность на территории Ипатовского округа и 1(один) субъект предпринимательства прошел обучение по федеральным партнерским программам институтов развития акционерного общества «Федеральная корпорация по развитию малого и среднего предпринимательства», акционерного общества «Деловая среда» и  акционерного общества « Российский экспортный центр». Через МКУ «Многофунциональный центр предоставления государственных и муниципальных услуг» Ипатовского района воспользовались консультационной поддержкой 137 субъектов предпринимательства  АО « Корпорация МСП».  Администрацией округа также предусмотрена муниципальная услуга «Консультационно-информационные услуги по вопросам поддержки малого и среднего предпринимательства» с предоставлением пакета необходимых документов, в отчетном периоде текущего года данной услугой воспользовалось 3 субъекта предпринимательства.  </t>
  </si>
  <si>
    <t xml:space="preserve">В целях информационной поддержки и распространению положительного опыта деятельности субъектов малого и среднего предпринимательства на территории Ипатовского городского округа Ставропольского края опубликовано 7 статей в районной газете «Степные зори». При этом в рамках основного мероприятия проведено четыре заседания координационного совета по содействию развитию малого и среднего предпринимательства.                                                                                                                                                                                                                                                  </t>
  </si>
  <si>
    <t>В связи с введением ограничительных мер в связи с распространением новой коронавирусной инфекции в 2021 году многие мероприятия не проводились.  Однако, в отчетном периоде ООО «Ипатовомолпродукт» принял участие в ярмарке выходного дня в г. Ставрополе, а так же в ярмарке, приуроченной к празднику Масленицы в с.Грачевка Ставропольского края; сельскохозяйственный производственный кооператив «Племзавод Вторая Пятилетка» принял участие в качестве гостей в XVII Сибирско-Дальневосточной межрегиональной выставке племенных овец и коз, проходившей в Республике Бурятия; ОАО «Сыродел» принял участие во Всероссийском конкурсе Программы «100 лучших товаров России» 2020 года, где продукция Сыр «Лёгкий» стал лауреатом программы «100 лучших товаров России» с присвоением Золотого логотипа, а молокосодержащий продукт с заменителем молочного жира «Традиции России», произведенный по технологии сыра и сыр плавленый «С грибами» стали дипломантами конкурса с присвоением Серебряного логотипа. Кроме того предприятие приняло участие в конкурсе по выпуску высококачественной и конкурентоспособной продукции среди организаций Ставропольского края, где заняло 3 место в номинации «Вкус Ставрополья». В IX ежегодном региональном конкурсе «Бренд Ставрополья» ОАО Сыродел одержал победу в номинации «Лучший бренд в сфере пищевой промышленности».</t>
  </si>
  <si>
    <t>В 2021 году 3 хозяйствующих субъекта приняли участие в мероприятиях, способствующих росту предпринимательской активности</t>
  </si>
  <si>
    <t>Индекс оборота розничной торговли выше планового показателя на 17,5 процентных пунктов и составил 121,5 %;                                                                                                                                                                                                                                                                                                                                                                                           Темп оборот общественного питания составил 105,9%, что выше планового на 3,9 п.п.</t>
  </si>
  <si>
    <t xml:space="preserve">Контрольным событием реализации основного мероприятия является строительство и ввод в эксплуатацию 7 торговых объектов на территории Ипатовского округа с созданием 5 рабочих мест. Также к объекту торговли и объекту общественного питания произведено благоустройство территории. Средства участников программы освоены в объеме 27200,00 тыс. рублей (100,0% к плану).                                       </t>
  </si>
  <si>
    <t xml:space="preserve">Индекс оборота розничной торговли выше планового показателя на 17,5 процентных пунктов и составил 121,5 %;                                                                                                                                                                  Темп прироста оборота розничной торговли на 1 жителя округа к предыдущему году (в действующих ценах) за 2021 год составил 14,5 %;                                                                                                                                                                                                                                                                                                                                                   Темп роста количества районных, межрегиональных, международных мероприятий, в которых приняли участие хозяйствующие субъекты Ипатовского городского округа в целях формирования имиджа городского округа и улучшения конкурентоспособности производимой продукции, работ и услуг к уровню 2020 года- 1,00%;                                                                                                                                                                                                                                                  В отчетном периоде опубликовано 27 информационных материалов в общественно - политической газете "Степные зори" по вопросам торгового и бытового обслуживания населения и защиты прав потребителей. </t>
  </si>
  <si>
    <t>В рамках торжественного мероприятия, посвященного празднованию «Дня российского предпринимательства» администрацией Ипатовского городского округа Ставропольского края проведен жегодный конкурса «Предприниматель года». В номинации «Лучший семейный бизнес в Ипатовском городском округе» дипломом и кубок лауреата получила ИП Прокопенко Татьяна Ивановна (г. Ипатово), диплом и кубок победителя получил ИП Ковтун Евгений Евгеньевич. 
 Диплом и кубок победителя в номинации «Женщина-руководитель» получила Павленко Наталья Викторовна (г. Ипатово). Кроме того, специалисты сферы торговли, общественного питания и бытового обслуживания Ипатовского округа приняли участие в видеоконференцсвязи по вопроссам стимулирования предпринимательской активности и самозанятости граждан, расширение возможностей сбыта продукции.</t>
  </si>
  <si>
    <t xml:space="preserve">В  2021 году  опубликовано 11 информационных материалов в общественно - политической газете "Степные зори" по вопросам торгового и бытового обслуживания населения и защиты прав потребителей. Изготовлено 16 информационных растяжек "Покупай Ставропольское!". Денежные средства в размере 54,91 тыс. руб. освоены в полном объеме.      </t>
  </si>
  <si>
    <t>В целях повышения социальной защищенности граждан и обеспечения сбалансированной защиты интересов потребителей администрацией Ипатовского городского окурга в соответствии с Планом проведения Ежеквартально проводятся заседания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 на которых рассматриваются вопросы, касающиеся защиты прав потребителей. За 2021 год было проведено 4 комиссии. Все предусмотренные планом мероприятия рассмотрены, по результатам рассмотрения принято 53 решения, по 20 вопросам даны рекомендации. На официальном сайте администрации Ипатовского городского округа размещены телефоны «горячей линии» Управления Роспотребнадзора, а также ссылки на официальный сайт Управления Роспотребнадзора. Кроме того, прием обращений граждан осуществляется следующими способами: по телефону доверия главы Ипатовского городского округа Ставропольского края, на официальном сайте органов местного самоуправления администрации Ипатовского городского округа Ставропольского края, на личных приемах главы Ипатовского городского округа Ставропольского края и заместителей глав Ипатовского городского округа Ставропольского края, а также в письменном виде (почта).</t>
  </si>
  <si>
    <t>Доля обращений граждан по фактам нарушений законодательства Российской Федерации о защите прав потребителей в общем количестве обращений граждан на территории Ипатовского округа в 2021 году составила- 37,1%, что ниже планового показателя на 5,9 п.п.                                                                                                                                                                                                                                                                                                                                                                                       Количество обращений граждан по фактам нарушения законодательства Российской федерации о защите прав потребителей в 2021 г. составило- 75 ед., или на 25,0 п.п. ниже планового. Показатель положительный</t>
  </si>
  <si>
    <t>Количество обращений граждан по фактам нарушения законодательства Российской федерации о защите прав потребителей в 2021 году составило- 75 единиц, что на 25,0 процентных пунктов ниже планового. Показатель положительный</t>
  </si>
  <si>
    <t xml:space="preserve">За 2021 год в адрес Управления Федеральной службы по надзору в сфере защиты прав потребителей и благополучия человека по Ставропольскому краю в Ипатовском округе поступило 75 обращения граждан, которые были рассмотрены в установленные сроки и приняты соответствующие меры.  Количество консультаций, полученных потребителями по вопросам защиты их прав в органах исполнительной власти Ипатовского городского округа, территориальных органах федеральных органах исполнительной власти и общественных организаций составило 25. На официальном сайте администрации Ипатовского городского округа размещены телефоны «горячей линии» Управления Роспотребнадзора, а также ссылки на официальный сайт Управления Роспотребнадзора. </t>
  </si>
  <si>
    <t>Доля обращений граждан по фактам нарушений законодательства Российской Федерации о защите прав потребителей в общем количестве обращений граждан на территории Ипатовского округа в 2021 году составила- 37,1%, что ниже планового показателя на 5,9 п.п.                                                                                                           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 в 2021 году составила 100,0%.</t>
  </si>
  <si>
    <t xml:space="preserve"> 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 за отчетный год составила 100,0 процентов. </t>
  </si>
  <si>
    <t>В 2021 году в районной газете «Степные зори» было опубликовано 3 информационных материалов по вопросам прав потребителей, кроме того информационный материал размещен на официальном сайте администарции округа.</t>
  </si>
  <si>
    <t xml:space="preserve">Доля обращений граждан по фактам нарушений законодательства Российской Федерации о защите прав потребителей в общем количестве обращений граждан на территории Ипатовского округа в 2021 году составила- 37,1%, что ниже планового показателя на 5,9 п.п.                                                                                                         В 2021 году  участником Программы  опубликованно 3 информационных материала, в средствах массовой информации, в том числе размещенных в сети «Интернет», направленных на повышение уровня потребительской грамотности населения Ипатовского округа Ставропольского края </t>
  </si>
  <si>
    <t xml:space="preserve">В соответствии с требованиями Стандарта деятельности органов местного самоуправления муниципальных образований Ипатовского городского округа, проведена следующая работа:
- разработана и утверждена Инвестиционная стратегия Ипатовского округа до 2035 года;
-  проведено 4 заседания Совета, где были рассмотрены актуальные вопросы развития инвестиционной деятельности на территории Ипатовского городского округа Ставропольского края.
- актуализирован реестр инвестиционных площадок (из трех земельных участков), который размещен на официальном сайте министерства экономического развития Ставропольского края в системе «ИС Мониторинг», представляющий собой перечень муниципальных  земельных участков, государственная собственность на которые не разграничена, предлагаемых потенциальным инвесторам для  реализации инвестиционных проектов, и перечень объектов недвижимости Ипатовского округа (из девяти объектов), предлагаемых потенциальным инвесторам для размещения производственных и иных объектов. Данные объекты могут быть использованы для реализации инвестиционных проектов, предусматривающих развитие предприятий перерабатывающей промышленности, легкой промышленности, а также для развития социальной сферы (развлекательных центров для молодежи) и предприятий в сфере услуг;
 -  в 2021 г. реализовано три инвестиционных проекта, а именно: инвестиционный проект "Строительство системы орошения площадью 693 га" (СПК "Кировский"); инвестиционный проект – «Реконструкция цеха производства сливочного масла»  (инициатор - ОАО «Сыродел»); инвестиционный проект «Строительство Бондаревской ВЭС мощностью 120 МВт.».             </t>
  </si>
  <si>
    <t xml:space="preserve">Объем инвестиций в основной капитал (за исключением бюджетных средств) в расчете на 1 жителя составил 272,43 тыс. рублей;                                                                                                                                                                                                                           Индекс физического объема инвестиций в основной капитал округа (без субъектов малого предпринимательства) к уровню 2020 года составил 780,0%;                                                                                                                                                                                                                                                                Количество информационных материалов, стендов, баннеров, изготовленных с целью позиционирования инвестиционной деятельности - 1 ед.    </t>
  </si>
  <si>
    <t>В рамках выполнения основного мероприятия в 2021  г. специалист отдела экономического развития  администрации округа проходил обучение по вопросам инвестиционной деятельности.</t>
  </si>
  <si>
    <t>Контрольное событие 12: «Количество информационныхт материалов, стендов, баннеров, изготовленных с целью позиционирования инвестиционной деятельности»</t>
  </si>
  <si>
    <t xml:space="preserve">В целях позиционирования инвестиционной деятельности опубликована одна статья.                                                                                                                                                                                                                                                                                                                                  </t>
  </si>
  <si>
    <t xml:space="preserve">В 2021 году осуществлялась реализация 56 инвестиционных проектов с освоением денежных средств в размере 16 983,1 млн.руб. и созданием 276 новых рабочих мест, в том числе 8 инвестиционных проектов включенных в многоуровневый перечень Ставрополья, при этом информация о ходе реализации инвестиционных проектов на территории Ипатовского городского округа, включенных в многоуровневый перечень инвестиционных проектов Ставрополья,  ежеквартально актуализировалась на официальном сайте министерства  экономического развития Ставропольского края и размещалась на официальном сайте администрации округа        </t>
  </si>
  <si>
    <t xml:space="preserve">В 2021 году осуществлялась реализация 56 инвестиционного проекта с освоением денежных средств в размере 16 983,1 млн.руб., в том числе 8 инвестиционных проектов включенных в многоуровневый перечень Ставрополья и созданием 276 новых рабочих мест                                                                                                                                                                                               
</t>
  </si>
  <si>
    <t>По основному мероприятию финансирование в 2021 году отсутсвовало, в связи с чем, мероприятия, способствующие продвижению товаров, работ и услуг хозяйствующих субъектов Ипатовского городского округа за пределами Ставропольского края, не проводились.</t>
  </si>
  <si>
    <t>Объем инвестиций в основной капитал (за исключением бюджетных средств) в расчете на 1 жителя составил 272,43 тыс. рублей;                                                                                                                                                             Индекс объема отгруженных товаров собственного производства, выполненных работ и услуг в Ипатовском округе составил 149,7 %;                                                                                                                                                 Индекс объема отгруженных товаров собственного производства, выполненных работ и услуг по промышленным видам экономической деятельности в Ипатовском городском округе- 123,2%;                    прирост компаний- экспортеров из числа субъектов малого и среднего предпринимательства по итогам внедрения Регионального экспортного стандарта 2,0-1 ед.;                                                                                                                                                                                                                                       Количество созданных и модернезированных рабочих мест в рамках реализации инвестиционных проектов- 276 мест.</t>
  </si>
  <si>
    <t xml:space="preserve"> В 2021 году хозяйствующие субъекты Ипатовского округа не принимали участие в мероприятиях, способствующих продвижению товаров и услуг за пределы Ставропольского края</t>
  </si>
  <si>
    <t xml:space="preserve"> В 2021 году  предоставлялось 293 государственных и муниципальных услуг. Кроме того, в соответствии с Положением о платных услугах, предоставляемых МФЦ оказывается 20 сопутствующие платные услуги. За отчетный период общее количество обращений в МКУ «МФЦ» Ипатовского района составило 52 424, из них оказано 33 650 - федеральные услуги, 1649 - региональные,  4272 - муниципальные, МВД Биометрия - 120, электронные услуги - 530, прочие -12066, а также  услуги АО "Федеральная корпорация по развитию малого и среднего предпринимательства",  для бизнеса -137.</t>
  </si>
  <si>
    <t xml:space="preserve">Общее количество оказанных услуг сотрудниками МКУ «МФЦ» Ипатовского района в 2020 году составило 52,4 тыс. ед.     </t>
  </si>
  <si>
    <t>Контрольное событие 16: «Обеспечение расходов в рамках обеспечения «МФЦ»</t>
  </si>
  <si>
    <t xml:space="preserve">В 2021 году в рамках обеспечения деятельности МФЦ осуществлялись расходы на оплату труда составили 8 460,01 тыс. рублей (100%), начисления на заработную плату – 2 538,04 тыс. рублей (99,98%), услуги связи – 325,44 тыс. рублей (90,86%), коммунальные расходы – 564,61 тыс. рублей (77,94%), услуги по содержанию имущества – 197,07 тыс. рублей (99,24%), прочие услуги – 186,85 тыс. рублей (96,33%), страхование – 2,56 тыс. рублей (100%), приобретение основных средств – 55,58 тыс. рублей (100%), приобретение ГСМ – 299,05 тыс. рублей (90,51%), приобретение материальных запасов – 213,32 тыс. рублей (100%),  пособия и иные социальные выплаты – 0,00 тыс. рублей (0,00%),  оплата налогов – 275,5 тыс. рублей (100%), приобретение материальных запасов (для борьбы с коронавирусом) – 20,00 тыс. рублей (100%).
</t>
  </si>
  <si>
    <t>Мониторинг качества и доступности государственных и муниципальных услуг в Ипатовском городском округе Ставропольского края, осуществляется в целях повышения качества государственных и муниципальных услуг, предоставляемых юридическим и физическим лицам на территории Ипатовского городского округа Ставропольского края. Мониторинг осуществляетя в отношении  муниципальных услуг, предоставляемых отделами аппарата, отделами (управлениями) со статусом юридического лица администрации Ипатовского городского округа Ставропольского края в соответствии с административными регламентами в сроки, установленные постановлением администрации Ипатовского городского округа Ставропольского края от 15 марта 2018 г. №234.</t>
  </si>
  <si>
    <t xml:space="preserve">В 2021 г. процент удовлетворенных граждан составил 90%. </t>
  </si>
  <si>
    <t>В 2021 году работа по переводу муниципальных услуг не проводилась в связи с планом перевода массовых социально значимых услуг (сервисов) в электронный формат на платформе государственных сервисов Министерства цифрового развития, связи  и массовых коммуникаций Российской Федерации с использованием инфраструктуры единого портала государственных и муниципальных услуг (ПГС 2.0), утвержденным на Президиуме Правительственной комиссии по цифровому развитию, использованию информационных технологий</t>
  </si>
  <si>
    <t>Общее количество оказанных услуг сотрудниками МКУ «МФЦ» Ипатовского района в 2020 году составило 52,4 тыс. ед.                                                                                                                                                   Доля населения Ипатовского городского округа Ставропольского края, имеющего доступ к получению государственных и муниципальных услуг по принципу «одного окна» по месту пребывания к общему числу жителей в 2021 году составило 90,0%.</t>
  </si>
  <si>
    <t>выполнение контрольного события в рамках обеспечения достижения основных показателей социально- экономического развития Ипатовского городкого округа- 99,2%. Показатель положительный и сложился за счет экономии денежных средств.</t>
  </si>
  <si>
    <t>Контрольное событие в рамках обеспечения достижения основных показателей социально- экономического развития Ипатовского городкого округа выполнено на 98,8%. Показатель положительный и сложился за счет экономии денежных средств.</t>
  </si>
  <si>
    <t>Контрольное событие в рамках обеспечения расходов связанных с обеспечением деятельности (оказанием услуг) в области хозяйственно- технического обеспечения достижения выполнено на 98,5%. Показатель положительный и сложился за счет экономии денежных средств.</t>
  </si>
  <si>
    <t>Контрольное событие 22: «Обеспечение прочих расходов в рамках обеспечения деятельности администрации Ипатовского городского округа Ставропольского края»</t>
  </si>
  <si>
    <t>Контрольное событие в рамках прочих расходов для обеспечения деятельности администрации Ипатовского городского округа Ставропольсого края выполнено на 56,6%. Показатель положительный и сложился за счет экономии денежных средств.</t>
  </si>
  <si>
    <t>Расходы, связанные с исполнением пе-реданных полномочий</t>
  </si>
  <si>
    <t>Контрольное событие 23: «Обеспечение расходов связанных с исполнением переданных полномочий»</t>
  </si>
  <si>
    <t xml:space="preserve">Контрольное событие в рамках обеспечения расходов связанных с исполнением переданных полномочий выполнено на 94,3%. Денежные средства за счет средств федерального бюджета в сумме 6,7 тыс.руб. (34,7% к плану) были направлены на осуществление полномочий по составлению (изменению) списков кандидатов в присяжные заседатели федеральных судов общей юстиции в РФ. Низкое освоение денежных средств сложилось в связи с невостребованностью денежных средств в размере 12,6 тыс.рубна правленных на приобретение конвертов маркированных. Денежные средства за счет средств краевого бюджета в размере 3 160,33 тыс.руб. (94,6% к плану) направлены на организацию и осуществление деятельности по опеке и попечительству в области здравоохранения; создание и организацию деятельности комиссий по делам несовершеннолетних и защите их прав; обеспечение деятельности депутатов Думы СК и их помощников в избирательном округе; формирование, содержание и использование Архивного фонда СК; осуществление отдельных государственных полномочий СК. Не освоение средств в размере 178,56 тыс.руб. сложилось в связи с экономией денежных средств, направленных на выплату заработной платы,приобретение основных средств, материалов. </t>
  </si>
  <si>
    <t>(+2,31) рост показателя обусловлен увеличением предоставления в аренду, реализацией имущества находящегося в собственности Ипатоского округа</t>
  </si>
  <si>
    <t>(+2,64) Увеличение показателя обусловлено заключением договоров аренды на зем. участки гос. собственность  на которые не разграничена, реализация имущества в оперативном управлении</t>
  </si>
  <si>
    <t>(+4,69) Увеличение показателя обусловлено заключением договоров аренды на зем. участки гос. собственность  на которые не разграничена</t>
  </si>
  <si>
    <t>(-0,50) Невыполнение показателя обусловлено отсутствием заявлений от субъектов малого и среднего предпринимательства на заключение договоров аренды</t>
  </si>
  <si>
    <t xml:space="preserve">(-2,0) Невыполнение показателя обусловлено подачей документов на постановку земельных участков на кадастровых учет  в декабре 2021г. </t>
  </si>
  <si>
    <t>Контрольное событие 3: "Заключение договоров на публикацию объявлений через газету"</t>
  </si>
  <si>
    <t>Контрольное событие 9: "Оплата поощрения на юбилейные даты"</t>
  </si>
  <si>
    <t>Контрольное событие 10: "Оплата пособия при увольнении в связи с сокращением штата"</t>
  </si>
  <si>
    <t>Контрольное событие 11: "Расходы связанные с содержанием и управлением имущества"</t>
  </si>
  <si>
    <t>Контрольное событие 12: "Количество объектов недвижимости и земельных участков, зарегистрированных в собственность Ипатовского городского округа, предоставленных субъектам МСП, по договорам аренды"</t>
  </si>
  <si>
    <t>Контрольное событие 13: "Расходы связанные с содержанием отдела имущественных и земельных отношений"</t>
  </si>
  <si>
    <t>Контрольное событие 14: "Расходы на выплаты по оплате труда работников отдела имущественных и земельных отношений"</t>
  </si>
  <si>
    <t>Заключено 7 договоров на приобретение конвертов маркированных и марок на сумму 69,83 тыс.руб.</t>
  </si>
  <si>
    <t>Заключено 17 договоров на публикацию объявлений и информаций в газете на сумму 78,23 тыс.руб.</t>
  </si>
  <si>
    <t>Заключено 4 договора на определение рыночной стоимости годового размера арендной платы за пользование имуществом, находящимся в собственности Ипатовского городского округа Ставропольского края на сумму 23,48 тыс.руб.</t>
  </si>
  <si>
    <t>Заключено 36 договоров на изготовление технической документации на сумму 296,87 тыс.руб.</t>
  </si>
  <si>
    <t>Заключено 105 договоров на проведение кадастровых работ на земельных участках на сумму 1 042,62 тыс.руб.</t>
  </si>
  <si>
    <t>Заключен договор на уплату взносов на капитальный ремонт общего имущества в многоквартирном доме на сумму 542,91 тыс.руб. Оплата произведена на суммцу 498,47 тыс.руб.</t>
  </si>
  <si>
    <t>Оплата по исполнительным листам в отчетном году не производилась</t>
  </si>
  <si>
    <t>В течении 2021  года предоставления земельных участков субъектам МСП не проводилось в связи с отсутствием обращений.</t>
  </si>
  <si>
    <t>Заключено 48 договоров на содержание имущества находящегося в муниципальной казне Ипатовского городского округа Ставропольского края на сумму 1 516,19 тыс.руб. Оплата произведена на сумму 1 511,02 тыс.руб.</t>
  </si>
  <si>
    <t>Расходы на  оплату труда работников отдела имущественных и земельных отношений в 2021 г. составили 8 413,80 тыс. руб. (99,9% к плану)</t>
  </si>
  <si>
    <t xml:space="preserve">Расходы на содержание отдела имущественных и земельных отношений в 2021 г. составили 1 309,26 тыс. руб. (93,3% к плану)                                                               </t>
  </si>
  <si>
    <t>Уровень доходности, получаемой от перечисления части прибыли, остающейся после уплаты налогов и иных обязательных платежей муниципальных унитарных предприятий, созданных Ипатовским городским округом Ставропольского края от плановых назначений</t>
  </si>
  <si>
    <t>Доля объектов недвижимости (без учета земельных участков), зарегистрированных в собственность Ипатовского городского округа Ставропольского края от количества выявленных незарегестрированных объектов недвижимости</t>
  </si>
  <si>
    <t xml:space="preserve">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 а также земельных участков, государственная собственность на которых разграничена-101,62%;                                                                                                                           Уровень доходов от реализации и сдачи в аренду имущества находящегося в собственности Ипатовского городского округа Ставропольского края- 102,64%;
Уровень доходности, получаемый в виде арендной платы, от договоров аренды земельных участков, государственная собственность на которые не разграничена от плановых назначений- 102,31%;
Уровень доходности от перечисления части прибыли, остающейся после уплаты налогов и иных обязательных платежей муниципальных унитарных предприятий, созданных Ипатовским городским округом Ставропольского края от плановых назначений- 104,69%;                                                                                                                       Доля заключенных договоров аренды муниципального имущества и земельных участков, государственная собственность на которые не разграничена по результатам проводимых аукционов от количества проведенных аукционов- 100,0%;
Доля объектов недвижимости (без учета земельных участков), зарегистрированных в собственность Ипатовского городского округа Ставропольского края в течении года- от количества выявленных незарегистрированных объектов недвижимости- 100,0%;
Доля земельных участков поставленных на кадастровый учет от количества сформированных земельных участков-98,0%;                                                                                                                                                                                                                                                                   Доля проведенных проверок по муниципальному земельному контролю в отношении физических и юридических лиц в установленные сроки от количества запланированных проверок- 100,0%.
</t>
  </si>
  <si>
    <t>30.12.2021/    09.02.2021</t>
  </si>
  <si>
    <t xml:space="preserve">30.12.2021/         30.12.2021    </t>
  </si>
  <si>
    <t>Постановлением администрации Ипатовского городского округа Ставропольского края от 09.02.2021 г. № 128 утвержден Бюджетный прогноз Ипатовского городского округа Ставропольского края на 2021-2026 годы</t>
  </si>
  <si>
    <t xml:space="preserve">30.12.2021/         21.10.2021    </t>
  </si>
  <si>
    <t xml:space="preserve"> Пояснительная записка к проекту распоряжения администрации Ипатовского городского округа Ставропольского края  «Об утверждении отчёта об исполнении бюджета Ипатовского городского округа Ставропольского края за 9 месяцев 2021 года» сформирована сотрудниками финансового управления администрации Ипатовского городского округа Ставропольского края в октябре 2021 г. Отчёт об исполнении бюджета ИГО СК за 9 месяцев 2021 года утвержден распоряжением администрации Ипатовского городского округа Ставропольского края от 21 октября 2021 г. № 462-p и размещен на официальном сайте администрации Ипатовского городского округа Ставропольского края в информационно-телекоммуникационной сети «Интернет» по адресу http://ipatovo.org/</t>
  </si>
  <si>
    <t xml:space="preserve">По данным, представленным МУП «Жилищно-коммунальное хозяйство» задолженность по налогам и сборам, пени и штрафы в бюджеты всех уровней Российской Федерации и во внебюджетные фонды составила на 01.01.2022 г - 8224,00 тыс. рублей (на 01.01.2021 г – 8659,00 тыс. рублей), снижение 435,0 тыс.рублей или на 5 %. Дебиторская задолженность сложилась в сумме – 6363,00 тыс. рублей (на 01.01.2021 г - 6648,00 тыс. рублей). Снижение произошло на 285,0 тыс.рублей или на 4,3%.
Дебиторская задолженность образовалась из-за несвоевременной оплаты населением и организациями услуг и работ. Наибольшую задолженность имеет население – 5849,00 тыс. руб. В целях снижения кредиторской задолженности ведется активная работа по взысканию дебиторской задолженности.
Специалистами  МУП «ЖКХ» Ипа-товского района ведется активная работа по предупреждению образования дебиторской задолженности и взысканию уже имеющейся, проводятся мероприятия по взысканию задолженности с населения. На предприятии утвержден План мероприятий, направленный на снижение задолженности потребителей за жилищно-коммунальные услуги, в соответствии с которым, производится мониторинг задолженности и выявление должников, формируется реестр граждан, имеющих задолженность свыше 3 месяцев. Жильцам имеющим задолженность ежемесячно направляются претензии, специалистами абонентского отдела и диспетчерской службы про-изводится обзвон должников по телефону. Сотрудники МУП «ЖКХ» Ипатовского района постоянно производят поквартирный обход собственников помещений с вручением уведомлений о наличии задолженности и необходимости её погашения в кратчайшие сроки. Кроме того должники уведомлены о необходимости оплатить имеющуюся задолженность посредством объявлений, размещенных на информационных стендах в местах общего пользования многоквартирных домов, телефонных звонков.
В целях досудебного урегулирования погашения задолженности ведется личный прием граждан по разъяснению начислений, выяснению причин образовавшейся задолженности и способов ее погашения, предлагается реструктуризация задолженности. После проведения мероприятий по досудебному урегулированию вопроса об оплате задолженности производится взыскание задолженности в судебном порядке. МУП «ЖКХ» Ипатовского района подает в суд исковые заявления и заявления о выдачи судебного приказа о взыскании задолженности за жилищно-коммунальные услуги и направление судебных приказов и/или исполнительных листов для взыскания задолженности в  Федеральную Службу Судебных Приставов России по Ставропольскому краю.
</t>
  </si>
  <si>
    <t>30.12.2021/      22.12.2021</t>
  </si>
  <si>
    <t>В течение 2021 года приняты решения Думы ИГО СК от 03 февраля 2021 г. № 10, от 26 мая 2021 г. № 69, от 22 июля 2021 г. № 96, от 24 августа № 119, от 28 сентября 2021 г. № 148, от 23 ноября 2021 г. № 181, от 22 декабря 2021 г. № 198  «О внесении изменений в решение Думы Ипатовского городского округа Ставропольского края от 15 декабря 2020 г. № 150 «О бюджете Ипатовского городского округа Ставропольского края на 2021 год и на плановый период 2022 и 2023 годов»</t>
  </si>
  <si>
    <t xml:space="preserve">30.12.2021/     30.12.2021     </t>
  </si>
  <si>
    <t>Бюджетные ассигнования, преду-смотренные решением о бюджете на 2021 год и плановый период 2022-2023 г.г., распределены в рамках муниципальных программам и в соответствии с непрограммными направлениями деятельности</t>
  </si>
  <si>
    <t>В течение 2021 года ФУ Ипатовского ГО СК проводился мониторинг ритмичности кассовых расходов с поквартальным распределением бюджетных ассигнований. Проводя сравнительный анализ можно сказать, что объем расходов местного бюджета (за исключением субвенций) в IV квартале 2021 года от годового объема кассовых выплат составил 32,42 % (34,7 % в IV квартале 2020 года). Данный показатель свидетельствует об улучшении платежной дисциплины, снижении риска образования кассового разрыва</t>
  </si>
  <si>
    <t xml:space="preserve">30.12.2021/         30.12.2021    
</t>
  </si>
  <si>
    <t xml:space="preserve">15.12.2021/         30.12.2021    
</t>
  </si>
  <si>
    <t xml:space="preserve">В течение 2021 г. ФУ администрации Ипатовского ГО СК осуществлялся контроль за разработкой проектов муниципальных программ округа и внесением изменений в программы. В целях приведения в соответствие с местным бюджетом на очередной финансовый год, в течение 3 месяцев со дня вступления решения Думы ИГО СК в силу были внесены изменения в следующие муниципальные программы: «Развитие образования в Ипатовском городском округе Ставропольского края», «Развитие культуры в Ипатовском городском округе Ставропольского края»,  «Развитие жилищно - коммунального хозяйства, защита населения и территории от чрезвычайных ситуаций в Ипатовском городском округе Ставропольского края», «Управление муниципальными финансами Ипатовского  городского округа Ставропольского края», «Развитие экономики, малого и среднего бизнеса, потребительского рынка и улучшения инвестиционного климата в Ипатовском городском округе Ставропольского края», «Социальная поддержка граждан в Ипатовском городском округе  Ставропольского края», «Развитие физической культуры и массового спорта на территории Ипатовского городского округа Ставропольского края», «Развитие транспортной системы и обеспечение безопасности дорожного движения  Ипатовского городского округа Ставропольского края», «Развитие сельского хозяйства в Ипатовском городском округе Ставропольского края», «Межнациональные отношения, поддержка казачества, профилактика правонарушений и терроризма в Ипатовском городском округе Ставропольского края», «Формирование современной городской среды», «Малое село Ипатовского городского округа Ставропольского края».
На основании постановления администрации Ипатовского городского округа Ставропольского края «Об утверждении Порядка проведения мониторинга качества финансового менеджмента, осуществляемого главными распорядителями средств бюджета Ипатовского городского округа Ставропольского края» от 27 марта 2018 г. № 312  27 апреля 2021 года финансовым управлением администрации Ипатовского городского округа утверждены результаты анализа качества финансового менеджмента ГРБС за 2020 год c составлением рейтинга ГРБС.
</t>
  </si>
  <si>
    <t>В 2021 году в рамках реализации проекта "Формирование комфортной городской среды" осуществлялись работы по благноустройству объекта г.Ипатово, ул. Орджоникидзе, 58 е (1 очередь)</t>
  </si>
  <si>
    <t xml:space="preserve">Доля граждан, принявших участие в решении вопросов развития городской среды от общего количества граждан в возрасте от 14 лет, проживающих в Ипатовском городском округе Ставропольского края - 16,1 %;                                                                                                                                                                                              Доля благоустроенных общественных территорий от общего количества общественных территорий- 17,7%;                                                                                                                                                                                                                         Доля благоустроенных дворовых территорий от общего количества дворовых территорий-0,0%;                      Количество граждан, вовлеченных в реализацию мероприятий по благоустройству общественных территорий, а также дворовых территорий-7551 ед.    </t>
  </si>
  <si>
    <t>Доля малых сел, участвующих в программе от общего количества малых сел Ипатовского городского округа Ставропольского края- 43,7%;                                                                                                                             Количество благоустроенных малых сел Ипатовского городского округа Ставропольского края с численностью населения менее 150 человек- 9 ед.</t>
  </si>
  <si>
    <t>Доля малых сел, участвующих в программе от общего количества малых сел Ипатовского городского округа Ставропольского края- 43,7%;                                                                                                                    Количество благоустроенных малых сел Ипатовского городского округа Ставропольского края с численностью населения от 150 человек до 500-  10 ед.;                                                                                                                                                                                                    Доля жителей, привлеченных к участию в программных мероприятиях по благоустройству и наведению чистоты и порядка территории малых сел, поселков,аулов и хуторов Ипатовского городского округа Ставропольского края в общем количестве жителей малых сел- 21,5%.</t>
  </si>
  <si>
    <t>29.06.2021/                   27.04.2021</t>
  </si>
  <si>
    <t>30.12.2021/      30.12.2021</t>
  </si>
  <si>
    <t xml:space="preserve">В соответствии и согласно требованиям  приказа Министерства финансов Российской Федерации от 28 декабря 2016 г. № 243н «О составе и порядке размещения и предоставления информации на едином портале бюджетной системы Российской Федерации» (далее – 243н) в течение 2021 года финансовым управлением проводилось формирование и размещение информации с использованием единого портала бюджетной системы Российской Федерации: в подсистеме «Электронный бюджет» опубликовано – 40 наборов информации, в подсистеме «Бюджетное планирование» сформированы и утверждены 321 наборов информации в структурированном виде.
В соответствии с требованиями, утвержденными приказом МФ РФ от 22.09.2015г. №145н в течение 2021 года в рубрике «Открытый бюджет» на сайте АИГО СК обновлена информация в следующих разделах: доходы бюджета, расходы бюджета, муниципальные программы, введение в бюджет, бюджет для граждан, местные инициативы, отчеты об исполнении бюджета, социально-экономическое развитие, проекты решений о бюджете. Добавлены новые разделы: инициативные проекты, ЕПБС «Электронный бюджет».
Стандарты качества оказания (выполнения) муниципальных услуг (работ),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Федеральным законом № 83 от 08 мая 2010 года «О внесении изменений в отдельные законодательные акты РФ по вопросам совершенствования организации местного самоуправления». В течение 2021 года сотрудниками финансового управления осуществлялся мониторинг актуальности сведений в отношении услуг, оказываемых учреждениями округа в региональном перечне (классификаторе)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
По состоянию на 31.12.2021 г. 79 учреждений ИГО СК разместили информацию в полном объеме на сайте (bus.gov.ru). Информация на сайте обновляется по мере необходимости. Финансовым управлением проводится постоянный мониторинг актуальности данных и соответствие их сводному реестру.
</t>
  </si>
  <si>
    <t>В соответствии с пунктом 40 Порядка разработки, реализации и оценки эффективности муниципальных программ Ипатовского городского округа Ставропольского края, утвержденного постановлением администрации Ипатовского городского округа Ставропольского края от 26 декабря 2017 г. № 5 финансовым управлением администрации Ипатовского городского округа Ставропольского края была проведена оценка эффективности реализации муниципальных программ Ипатовского городского округа Ставропольского края за 2020 год 31.03.2021 г. Заключение о результатах оценки направлено в отдел экономического развития администрации ИГО СК для подготовки Сводного доклада.</t>
  </si>
  <si>
    <t>01.04.2021/     30.03.2021</t>
  </si>
  <si>
    <t>30.12.2021/                     19.11.2021</t>
  </si>
  <si>
    <t>Принято постановление АИГО СК от 19 ноября 2021 г. №1769 «О внесении изменений в Порядок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утвержденный постановлением администрации Ипатовского городского округа Ставропольского края 26 декабря 2017 г. № 10».</t>
  </si>
  <si>
    <t>30.12.2021/                     08.11.2021</t>
  </si>
  <si>
    <t>Разработка проекта бюджета Ипатовского городского округа Ставропольского края на 2022 год и на плановый период 2023 и 2024 годов и формирование пояснительной записки к проекту местного бюджета основывались на перспективных и текущих задачах социально – экономического развития Ипатовского городского округа Ставропольского  края, основных направлениях бюджетной и налоговой политики Ипатовского городского округа Ставропольского края, в условиях ухудшения экономической ситуации на фоне пандемии и с учетом мнения населения по результатам проведенной оценки потребности в предоставлении муниципальных услуг</t>
  </si>
  <si>
    <t>01.04.2021/                     03.02.2021</t>
  </si>
  <si>
    <t>Распоряжением администрации ИГО СК от  03 февраля 2021 г. № 23-р утвержден План мероприятий, направленных на увеличение роста доходов и оптимизацию расходов бюджета Ипатовского городского округа Ставропольского края в 2021-2023 годах». В соответствии с распоряжением Правительства Ставропольского края от 28 сентября 2018 г. № 402-рп «О программе консолидации бюджетных средств в целях оздоровления государственных финансов Ставропольского края на 2018 - 2024 годы» утвержден распоряжением администрации ИГО СК от 13 ноября 2018г. № 516-р «План мероприятий по оздо-ровлению муниципальных финансов Ипатовского городского округа Ставропольского края на 2018 - 2024 годы»</t>
  </si>
  <si>
    <t>30.12.2021/                     30.12.2021</t>
  </si>
  <si>
    <t>На 01.01.2022 г. по муниципальным казенным, бюджетным, автономному учреждениям просроченная кредиторская задолженность отсутствует. По МУП «ЖКХ» Ипатовского района 26 августа 2020 года разработан «План мероприятий по недопущению наличия и снижению просроченной кредиторской задолженности Муниципального унитарного предприятия «Жилищно-коммунальное хозяйство» Ипатовского района Ставропольского края</t>
  </si>
  <si>
    <t xml:space="preserve">Приказ о внесении изменений в Порядок составления и ведения кассового плана исполнения местного бюджета в течение 2021 года не разрабатывался, в связи с отсутствием необходимости.                </t>
  </si>
  <si>
    <t xml:space="preserve">30.12.2021/                </t>
  </si>
  <si>
    <t>В соответствии с постановлением Правительства Ставропольского края от 29 декабря 2020 г. № 749-п «Об утверждении Нормативов формирования расходов на содержание органов местного самоуправления муниципальных образований Ставропольского края на 2021 год» для Ипатовского городского округа установлен норматив – 17,43. На 01.01.2022 года норматив не превышен</t>
  </si>
  <si>
    <t>Штатная численность администрации Ипатовского городского округа СК на 2021 год сформирована в соответствии с методикой расчета нормативов формирования расходов на содержание органов местного самоуправления муниципальных образований Ставропольского края утвержденной постановлением Правительства Ставропольского края от 29 декабря 2020 г. № 743-п. За 2021 год штатная численность администрации составляет 267,75 ед., из них 59,5 ед. – исполнение государственных полномочий, 208,25 ед. – решение вопросов местного значения городского округа</t>
  </si>
  <si>
    <t>30.12.2021/       28.06.2021</t>
  </si>
  <si>
    <t>Распоряжением администрации Ипатовского городского округа Ставропольского края от 28 июня 2021 г. № 274-р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2022 год и плановый период 2023 и 2024 годов»» утвержден План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2022 год и плановый период 2023 и 2024 годов»</t>
  </si>
  <si>
    <t>Распоряжением отдела имуществен-ных и земельных отношений администрации Ипатовского городского округа Ставропольского края от 27 ноября 2020 г. № 147 - р утвержден план мероприятий по контролю за деятельностью учреждений, связанной с ис-пользованием и распоряжением, на-ходящегося у учреждения имущества. В соответствии в  2021 году проведено 14 проверок за использованием по назначению имущества, находящегося в собственности Ипатовского город-ского округа Ставропольского края. По состоянию на 01.01.2022 года из реестра муниципальной собственно-сти было исключено 3 объекта не-движимости, согласно договоров передачи жилого помещения в собственность (приватизация жилых помещений), из них: 2 расположенных в п. Малые Родники,1 в г. Ипатово.</t>
  </si>
  <si>
    <t>30.12.2021/     15.03.2021</t>
  </si>
  <si>
    <t>Специалистами финансового управления администрации Ипа-товского ГО СК проведена проверка отчетов 80 муниципальных учреждений округа о результатах финансово-хозяйственной деятельности за 2020 год</t>
  </si>
  <si>
    <t>В течение 2021 г. сотрудниками финансового управления администрации Ипатовского ГО СК постоянно осуществлялся контроль за своевременным внесением изменений в региональный перечень (классификатор)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t>
  </si>
  <si>
    <t xml:space="preserve">30.12.2021/                     </t>
  </si>
  <si>
    <t xml:space="preserve">30.12.2021/                     30.12.2021                   </t>
  </si>
  <si>
    <t xml:space="preserve">В течение 2021 г. все муниципальные учреждения ИГО СК, органы местного самоуправления ИГО СК, органы администрации ИГО СК (за исключением управления труда и социальной защиты населения) обслуживались в МКУ «Межотраслевая централизованная бухгалтерия». С 01.01.2021 года муниципальными учреждениями Ипатовского городского округа Ставропольского края начата работа в системе электронного (безбумажного) документооборота. 
Централизация бюджетного (бухгалтерского) учета и составления отчетности муниципальных учреждений ИГО СК и органов местного само-управления ИГО СК, органов администрации ИГО СК завершилась в 2018 году. Экономический эффект с даты создания централизованной бухгалтерии - 36098,34 тыс. рублей, в том числе за 2021 год - 6164,03 тыс. руб.
</t>
  </si>
  <si>
    <t xml:space="preserve">За 2021 год доходы от оказания платных услуг, зачисляемые в доход бюджета Ипатовского городского округа, составили – 9 388,78 тыс. рублей.
В отчетном периоде оказывались:
1. Платные образовательные услуги:
- 15 групп предшкольной подготовки  (МБДОУ д/с № 1 г. Ипатово,  МБОУ СОШ № 6 г. Ипатово, МБОУ СОШ № 22 г. Ипатово, МБОУ СОШ № 2 с. Большая Джалга, МБОУ СОШ № 9 с. Кевсала);
- кружок аэробики (МБУДО Центр дополнительного образования детей Ипатовского района Ставропольского края).
2. В целях увеличения доходов учреждений культуры осуществлялись следующие мероприятия:
- предоставление информации в социальных сетях.
- выступления на родительских соб-раниях в школах, детских садах.
- размещение уличной рекламы.
- размещение рекламы.
- акции, скидки к праздничным дням, для именинников, коллективный показ.
- заключение договоров на оказание платных услуг с организациями (по договоренности).
В муниципальном бюджетном учреждении «Детский спортивно – оздоровительный парк» приобретен новый батут и интерактивный тир. Завершен ремонт помещения для тира. Заключен договор о сдаче в аренду земельного участка на городском пляже
</t>
  </si>
  <si>
    <t>Увеличение объема привлеченных из федерального и краевого бюджета субсидий и иных межбюджетных трансфертов на 1 рубль финансирования подпрограммы "Энергосбережение и повышение энергетической эффективности в Ипатовском городском округе Ставропольского края" за счет средств бюджета Ипатовского городского округа Ставропольского края</t>
  </si>
  <si>
    <t>Доля разработанных (актуализированных) схем теплоснабжения по отношению к общему количеству схем, разработка (актуализация) которых необходима для качественного теплоснабжения</t>
  </si>
  <si>
    <t>Доля установленных энергосберегающих оконных блоков из ПВХ к общему объему в образовательных организациях Ипатовского городского округа Ставропольского края</t>
  </si>
  <si>
    <t xml:space="preserve">Количество административных зданий Ипатовского городского округа Ставропольского края переведенных на автономное теплоснабжение </t>
  </si>
  <si>
    <t>Задача 2. Исполнение функций органов местного самоуправления в области энергосбережения и повышения энергетической эффективности</t>
  </si>
  <si>
    <t>Количество разработанных (актуализированных) схем теплоснабжения</t>
  </si>
  <si>
    <t>Количество размещенных в свободном доступе информационных материалов по вопросам энергосбережения и повышения энергетической эффективности</t>
  </si>
  <si>
    <t>3.1.3.</t>
  </si>
  <si>
    <t>3.1.4.</t>
  </si>
  <si>
    <t>Объем привлеченных из федерального и краевого бюджета субсидий и иных межбюджетных трансфертов на 1 рубль финансирования подпрограммы "Благоустройство территории Ипатовского городского округа Ставропольского края"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t>
  </si>
  <si>
    <t>Задача 2. Повышение качества и комфорта среды проживания населения Ипатовского городского округа Ставропольского края</t>
  </si>
  <si>
    <t>Задача 1.  Приведение в качественное состояние элементов благоустройства Ипатовского округа и улучшение санитарно- эпидемиологического состояния территории</t>
  </si>
  <si>
    <t>Доля содержанных мест захоронения к общему количеству мест захоронения</t>
  </si>
  <si>
    <t>(+110,0)</t>
  </si>
  <si>
    <t>Доля приобретенных контейнеров для раздельного накопления твердых коммунальных отходов к плану</t>
  </si>
  <si>
    <t>(+4,74)</t>
  </si>
  <si>
    <t>Доля реализованных проетов развития территории муниципальных образований, основанных на местных инициативах Ипатоского городского округа Ставропольского края к плану</t>
  </si>
  <si>
    <t>Доля реализованных проектов в рамках государственной программы Российской Федерации "Комплексное развитие сельских территорий" к плану</t>
  </si>
  <si>
    <t>Доля благоустроенных территорий общего пользования к плану</t>
  </si>
  <si>
    <t>Увеличение объема привлеченных из федерального и краевого бюджета субсидий и иных межбюджетных трансфертов на 1 рубль финансирования подпрограммы "Энергосбережение и повышение энергетической эффективности в Ипатовском городском округе Ставропольского края" за счет средств бюджета Ипатовского городского округа Ставропольского края в 2021 году составил 1,4 руб. на руб.;                                                                                                                                                                                                           Доля установленных энергосберегающих оконных блоков из ПВХ к общему объему в образовательных организациях Ипатовского городского округа Ставропольского края- 100,0%;                                                                                                                                                     Количество административных зданий Ипатовского городского округа Ставропольского края переведенных на автономное теплоснабжение- 0,0 ед.</t>
  </si>
  <si>
    <t>30.12.2021/ 30.12.2021</t>
  </si>
  <si>
    <t>Контрольное событие 1: "Количество административных зданий Ипатовского городского округа Ставропольского края переведенных на автономное теплоснабжение"</t>
  </si>
  <si>
    <t>Контрольное событие 2: "Доля установленных энергосберегающих оконных блоков из ПВХ к общему объему в образовательных организациях Ипатовского городского округа Ставропольского края"</t>
  </si>
  <si>
    <t>Разработка и актуализация схем теплоснабжения территории Ипатовского городского округа Ставропольского края</t>
  </si>
  <si>
    <t>Контрольное событие 3: "Количество разработанных (актуализированных) схем теплоснабжения"</t>
  </si>
  <si>
    <t>Размещение информационных материалов по вопросам энергосбережения и повышения энергетической эффективности</t>
  </si>
  <si>
    <t>Контрольное событие 4: "Количество размещенных в свободном доступе информационных материалов по вопросам энергосбережения и повышения энергетической эффективности"</t>
  </si>
  <si>
    <t>В свободном доступе в 2021 году размещкено 4 информационных материала по вопросам энергосбережения и повышения энергетической эффективности</t>
  </si>
  <si>
    <t>Задача 1. Приведение в качественное состояние элементов благоустройства Ипатовского округа и улучшение санитарно- эпидемиологического состояния территории</t>
  </si>
  <si>
    <t>Объем привлеченных из федерального и краевого бюджета субсидий и иных межбюджетных трансфертов на 1 рубль финансирования подпрограммы "Благоустройство территории Ипатовского городского округа Ставропольского края"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2021 году составил 1,42 руб. на руб.;                       Доля содержанных мест захоронения-100,0%</t>
  </si>
  <si>
    <t>Контрольное событие 5: "Количество содержанных мест захоронения"</t>
  </si>
  <si>
    <t>Контрольное событие 6: «Количество вывезенных твердых коммунальных отходов с общественных территорий Ипатовского городского округа Ставропольского края»</t>
  </si>
  <si>
    <t>Контрольное событие 7: «Количество работающих световых фонарей уличного освещения»</t>
  </si>
  <si>
    <t>Объем привлеченных из федерального и краевого бюджета субсидий и иных межбюджетных трансфертов на 1 рубль финансирования подпрограммы "Благоустройство территории Ипатовского городского округа Ставропольского края"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2021 году составил 1,42 руб. на руб.;                              Количество вывезенных твердых коммунальных отходов с общественных территорий Ипатовского городского округа Ставропольского края составило 3 700,0 тыс.м.куб.</t>
  </si>
  <si>
    <t>В отчетном году проведена работа по сбору и транспортировке твердых коммунальных отходов. Вывезено 3 700,0 куб.м.</t>
  </si>
  <si>
    <t>В отчетном году административные здания Ипатовского городского округа Ставропольского края не переводились на автономное теплоснабжение в связи с отсутствием финансирования</t>
  </si>
  <si>
    <t>Контрольное событие 8: «Количество кронированных деревьев»</t>
  </si>
  <si>
    <t>Контрольное событие 9: «Количество скошенной сорной растительности на общественных территориях Ипатовского городского округа Ставропольского края»</t>
  </si>
  <si>
    <t>Контрольное событие 10: «Количество реализованных проектов в рамках программы "Обеспечение комплексного развития сельских территорий»</t>
  </si>
  <si>
    <t>Объем привлеченных из федерального и краевого бюджета субсидий и иных межбюджетных трансфертов на 1 рубль финансирования подпрограммы "Благоустройство территории Ипатовского городского округа Ставропольского края"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2021 году составил 1,42 руб. на руб.;                        Количество работающих световых фонарей уличного освещения- 4  380 ед.</t>
  </si>
  <si>
    <t>Объем привлеченных из федерального и краевого бюджета субсидий и иных межбюджетных трансфертов на 1 рубль финансирования подпрограммы "Благоустройство территории Ипатовского городского округа Ставропольского края"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2021 году составил 1,42 руб. на руб.;         Количество скошенной сорной растительности на общественных территориях Ипатовского городского округа Ставропольского края- 53,24 гектар.</t>
  </si>
  <si>
    <t xml:space="preserve"> Произведен покос сорной растительности на общественных территориях Ипатовского городского округа Ставропольского края на площади 53,24 га.</t>
  </si>
  <si>
    <t>Обеспечение комплексного развития сельских территорий</t>
  </si>
  <si>
    <t xml:space="preserve">Объем привлеченных из федерального и краевого бюджета субсидий и иных межбюджетных трансфертов на 1 рубль финансирования подпрограммы "Благоустройство территории Ипатовского городского округа Ставропольского края"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2021 году составил 1,42 руб. на руб.;    Доля реализованных проектов в рамках государственной программы Российской Федерации "Комплексное развитие сельских территорий" к плану- 100,0% </t>
  </si>
  <si>
    <t>Объем привлеченных из федерального и краевого бюджета субсидий и иных межбюджетных трансфертов на 1 рубль финансирования подпрограммы "Благоустройство территории Ипатовского городского округа Ставропольского края"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2021 году составил 1,42 руб. на руб.;       Доля реализованных проетов развития территории муниципальных образований, основанных на местных инициативах Ипатоского городского округа Ставропольского края к плану- 100,0%</t>
  </si>
  <si>
    <t>Контрольное событие 11: «Количество реализованных проектов развития территорий муниципальных образований основанных на местных инициативах»</t>
  </si>
  <si>
    <t>Контрольное событие 12: «Количество реализованных инициативных проектов развития территорий муниципальных образований»</t>
  </si>
  <si>
    <t>Контрольное событие 13: «Количество благоустроенных территорий общего пользования»</t>
  </si>
  <si>
    <t>Объем привлеченных из федерального и краевого бюджета субсидий и иных межбюджетных трансфертов на 1 рубль финансирования подпрограммы "Благоустройство территории Ипатовского городского округа Ставропольского края"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2021 году составил 1,42 руб. на руб.;                        Доля благоустроенных территорий общего пользования к плану- 100,0%</t>
  </si>
  <si>
    <t>Реализация регионального проекта: "Комплексная система обращения с твердыми коммунальными отходами"</t>
  </si>
  <si>
    <t>Контрольное событие 13: «Количество приобретенных контейнеров для раздельного накопления твердых коммунальных отходов»</t>
  </si>
  <si>
    <t>Объем привлеченных из федерального и краевого бюджета субсидий и иных межбюджетных трансфертов на 1 рубль финансирования подпрограммы "Благоустройство территории Ипатовского городского округа Ставропольского края"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2021 году составил 1,42 руб. на руб.;                        Доля приобретенных контейнеров для раздельного накопления твердых коммунальных отходов к плану- 100,0%</t>
  </si>
  <si>
    <t>Цель Программы 1: Повышение энергосбережения и эффективности использования топливно- энергетических ресурсов путем внедрения современных энергосберегающих технологий, оборудования  и приборов</t>
  </si>
  <si>
    <t>Цель Программы 2: Создание безопасных и благоприятных условий для проживания на территории Ипатовского городского округа Ставропольского края</t>
  </si>
  <si>
    <t>Цель Программы 3: Создание условий по обеспечению защиты населения и территории Ипатовского городского округа Ставропольского края от чрезвычайных ситуаций, предупреждения и ликвидации последствий чрезвычайных ситуаций природного и техногенного характера</t>
  </si>
  <si>
    <t xml:space="preserve">Контрольное событие 14: «Количество приобретенных средств индивидуальной защиты» </t>
  </si>
  <si>
    <t>Количество фактов реагирования на чрезвычайные ситуации- 29 000 шт.;                                                                              Количество выездов на аварийные, нештатные и чрезвычайные ситуации- 28 шт.;                                                         Время реагирования МКУ «ЕДДС» на вызовы- 7 сек.</t>
  </si>
  <si>
    <t xml:space="preserve">Контрольное событие 15: «Время реагирования МКУ «ЕДДС»  на вызовы» </t>
  </si>
  <si>
    <t xml:space="preserve">Контрольное событие 16: «Количество выездов на аварийные, нештатные и ЧС» </t>
  </si>
  <si>
    <t>Количество фактов реагирования на чрезвычайные ситуации- 29 000 шт.;                                                                                                   Объем созданного резерва по гражданской обороне и ликвидации чрезвычайных ситуаций от планируемого- 100,0%</t>
  </si>
  <si>
    <t xml:space="preserve">Время реагирования МКУ «ЕДДС» на вызовы не более 7 секунд. </t>
  </si>
  <si>
    <t>Количество выездов на аварийные, нештатные и ЧС-28 ед.</t>
  </si>
  <si>
    <t>Обеспечение деятельности органа управления по работе с территориями Ипатовсого городского округа Ставропольского края</t>
  </si>
  <si>
    <t>4.4.2.</t>
  </si>
  <si>
    <t>Социальная поддержка граждан</t>
  </si>
  <si>
    <t xml:space="preserve">Контрольное событие 18: «Количество выплаченных социальных пособий на погребение» </t>
  </si>
  <si>
    <t>(+0,5)</t>
  </si>
  <si>
    <t>(+9,0)</t>
  </si>
  <si>
    <t>22954,51</t>
  </si>
  <si>
    <t>(-732,49) Выплаты по факту начисленной заработной платы</t>
  </si>
  <si>
    <t>Доля муниципальных дошкольных образовательных организаций, в которых созданы условия для развития информатизации, в общей численности дошкольных образовательных организаций</t>
  </si>
  <si>
    <t>86,00</t>
  </si>
  <si>
    <t>97,00</t>
  </si>
  <si>
    <t xml:space="preserve">(+1,00) </t>
  </si>
  <si>
    <t>25561,84</t>
  </si>
  <si>
    <t>(+2561,84) Выплаты по факту начисленной заработной платы</t>
  </si>
  <si>
    <t>99,33</t>
  </si>
  <si>
    <t>(+0,03)</t>
  </si>
  <si>
    <t>91,40</t>
  </si>
  <si>
    <t xml:space="preserve">(+1,20) </t>
  </si>
  <si>
    <t>23,50</t>
  </si>
  <si>
    <t>(+2,00)</t>
  </si>
  <si>
    <t>69,00</t>
  </si>
  <si>
    <t>(+0,30)</t>
  </si>
  <si>
    <t>95,60</t>
  </si>
  <si>
    <t>(+0,10)</t>
  </si>
  <si>
    <t xml:space="preserve">(-2) работы проводились согласно выделенных бюджетных ассигнований </t>
  </si>
  <si>
    <t>(-22) В 2021 году отсутствовало финансирование</t>
  </si>
  <si>
    <t xml:space="preserve">(+4,0) </t>
  </si>
  <si>
    <t>39,2</t>
  </si>
  <si>
    <t>(+1,2)</t>
  </si>
  <si>
    <t>28706,79</t>
  </si>
  <si>
    <t>(+3019,79)</t>
  </si>
  <si>
    <t>1.1.31.</t>
  </si>
  <si>
    <t>1.1.32.</t>
  </si>
  <si>
    <t>1.1.33.</t>
  </si>
  <si>
    <t>1.1.34.</t>
  </si>
  <si>
    <t>1.1.35.</t>
  </si>
  <si>
    <t>1.1.36.</t>
  </si>
  <si>
    <t>1.1.37.</t>
  </si>
  <si>
    <t>(+0,50)</t>
  </si>
  <si>
    <t>(+1)</t>
  </si>
  <si>
    <t>67,10</t>
  </si>
  <si>
    <t>(+30,10)</t>
  </si>
  <si>
    <t>(-4) Не выполнение показателя обусловлено отсутствием необходимости</t>
  </si>
  <si>
    <t>(-45,00) Не выполнение показателя обусловлено отсутствием финансирования</t>
  </si>
  <si>
    <t>(-50,00) Не выполнение показателя обусловлено отсутствием финансирования</t>
  </si>
  <si>
    <t>(-0,8) Показатель положительный</t>
  </si>
  <si>
    <t>В 2021 году проведены работы по замене 728,13 кв.м. оконных блоков из ПВХ в муниципальных образовательных организациях, расположенных на территории Ипатовского городского округа Ставропольского края.  Доля установленных энергосберегающих оконных блоков из ПВХ к общему объему в образовательных организациях Ипатовского городского округа Ставропольского края- 100,0%</t>
  </si>
  <si>
    <t>В отчет ном году актуализирована схема теплоснабжения</t>
  </si>
  <si>
    <t xml:space="preserve">В рамках выполнение контрольного мероприятия произведены работы по обслуживанию фонарей уличного освещения. Количество работающих фонарей составило 4380 ед. Расходы по ремонту, установке фонарей составили 2 500 тыс. руб. </t>
  </si>
  <si>
    <t>В  2021 году проведена работа  по обрезке деревьев. Количество кронированных деревьев составило 64 шт.</t>
  </si>
  <si>
    <t>Реализован проект в рамках программы "Обеспечение комплексного развития сельских территорий" по обустройству детской площадки п. Советское Руно</t>
  </si>
  <si>
    <t xml:space="preserve">В 2021 году  благоустроено 5 парковых зон, в частности: в с.Бурукшун, с.Тахта, с.Лиман, с.Кевсала, пос. Красочный; продолжено благоустройство площади перед домом Культуры в с.Золотаревка; отремонтировано 3 внутрипоселковых дороги в с.Красная Поляна, с.Первомайское и пос.Советское Руно, 3 тротуара  (в пос.Винодельненский, с.Добровольное, в г.Ипатово), установлено  4 детских площадки в а.Юсуп-Кулакский и а.Малый Барханчак, пос.Большевик и в г.Ипатово; благоустроено сельское кладбище в с.Большая Джалга. </t>
  </si>
  <si>
    <t xml:space="preserve">Проведены работы по благоустройству дворовой территории многоквартирного дома, расположенного по адресу г.Ипатово, ул. Московская, д. 84 на сумму 509,05 тыс. рублей, по ремонту автомобильной дороги общего пользования местного значения в щебеночном исполнении х.Кочержинский от премыкания к автомобильной дороге Р216 (Астрахань-Элиста-Ставрополь) </t>
  </si>
  <si>
    <t>Выполнены работы по благоустройству сквера и обустройству фонтана в г. Ипатово Ипатовского городского округа Ставропольского края ( ул. Ленинградская 55 - а)</t>
  </si>
  <si>
    <t>Проведена закупка контейнеров для раздельного сбора ТКО в количестве 32 шт.</t>
  </si>
  <si>
    <t xml:space="preserve">                                                                                                                                                                                                                                                                                                                                              </t>
  </si>
  <si>
    <t xml:space="preserve">В 2021 году средства индивидуальной защиты не приобретались.    </t>
  </si>
  <si>
    <t xml:space="preserve">Контрольное событие 17: «Обеспечение расходов в рамках деятельности управления по работе с территориями Ипатовского городского округа Ставропольского края» </t>
  </si>
  <si>
    <t>Расходы на обеспечение деятельности управления по работе с территориями Ипатовского городского округа Ставропольского края в 2021 г. составили 44 960,8 тыс. руб. или 99,0% к плану</t>
  </si>
  <si>
    <t>Социальные выплаты на погребение в 2021г. Составили 180,49 тыс.руб., или 77,8%и к плану. Количество получателей- 32 чел.</t>
  </si>
  <si>
    <t>Доля населения Ипатовского городского округа, удовлетворенного качеством дополнительного образования в 2021 году составила 82,5%;                                                                                                                           Удельный вес детей, охваченных летним отдыхом от общего числа учащихся в отчетном году составил 87,0%;                                                                                                                                                                                         Доля учащихся, охваченных всеми видами питания в каникулярное время- 84,0%;                                                                           Количество льготных путевок, приобретенных родителями для детей, в загородный центр-132 ед.</t>
  </si>
  <si>
    <t xml:space="preserve">Доля населения Ипатовского городского округа, удовлетворенного качеством дополнительного образования в 2021 году составила 82,5%;                                                                                                                                                                                      Доля обучающихся по ФГОС основного общего и среднего общего образования в общей численности обучающихся-100,0%;                                                                                                                    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 в отчетном году составило 50,5%;                                                                                                                                   Число педагогических и руководящих работников, принявших участие в конкурсах профессионального мастерства на различных уровнях (школьный, муниципальный, краевой, федеральный)-175 человек.                                     
</t>
  </si>
  <si>
    <t>Доля населения Ипатовского городского округа, удовлетворенного качеством дополнительного образования в 2021 году составила 82,5%;                                                                                                                 Количество центров образования цифрового и гуманитарного профилей в 2021 году составило 6 ед.</t>
  </si>
  <si>
    <t>Доля населения Ипатовского городского округа, удовлетворенного качеством дополнительного образования в 2021 году составила 82,5%;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 в 2021 году составила 67,1%</t>
  </si>
  <si>
    <t xml:space="preserve">Количество образовательных организаций, в которых обеспечена пожарная безопасность- 52 ед.;                                                                                  Количество образовательных организаций, в которых произведена обработка огнезащитным составом деревянных конструкций  зданий в отчетном периоде составила 12 ед.;                                                                                     Количество  образовательных организаций, в которых произведено устройство, ремонт и испытание наружных эвакуационных и пожарных лестниц на зданиях- 2 ед.;                                                                                                                                 Доля образовательных организаций, в которых произведено приобретение, монтаж, ТО и ремонт средств охранно-пожарной автоматики и оповещения о пожаре в текущем году, в общей численности образовательных организаций- 100,0%;  
Доля образовательных организаций, в которых произведен ремонт источников противопожарного водоснабжения в текущем году, в общей численности образовательных организаций-0,0% ; 
Доля образовательных организаций, в которых произведен ремонт и замена электропроводки в текущем году, в общей численности образовательных организаций- 0,0%
</t>
  </si>
  <si>
    <t>Количество образовательных организаций, в которых обеспечена пожарная безопасность- 52 ед.;                                                                                                                                    Доля образовательных организаций, охваченных средствами наглядной агитации по обеспечению пожарной безопасности от общего количества образовательных организаций-99,6%</t>
  </si>
  <si>
    <t>Контрольное событие 8: «Расходы на обеспечение деятельности (оказанием услуг) муниципальных учреждений».</t>
  </si>
  <si>
    <t>Контрольное событие 9: «Общая площадь территорий летних оздоровительных лагерей дневного пребывания детей, подвергшихся акарицидным обработкам».</t>
  </si>
  <si>
    <t>Контрольное событие 10: «Количество детей из малообеспеченных и многодетных семей, детей – сирот, детей, находящихся в социально – опасном положении и в трудной жизненной ситуации, охваченным 2-разовым горячим питанием».</t>
  </si>
  <si>
    <t>Контрольное событие 11: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t>
  </si>
  <si>
    <t>Контрольное событие 12: «Количество общеобразовательных организаций, в которых созданы условия для развития информационного пространства».</t>
  </si>
  <si>
    <t>Контрольное событие 13: «Количество сотрудников общеобразовательных организаций, повысивших свою квалификацию».</t>
  </si>
  <si>
    <t>Контрольное событие 14: «Количество общеобразовательных организаций в которых выполнена реконструкция, капитальный, текущий ремонт зданий (в т.ч. спортивных залов), сооружений и инженерных сетей, благоустройство территории выполнен комплекс подготовительных мероприятий и изготовлена проектно- сметная документация».</t>
  </si>
  <si>
    <t>Контрольное событие 28: «Количество организаций дополнительного образования, в которых созданы условия для развития информационного пространства».</t>
  </si>
  <si>
    <t>Контрольное событие 31: «Количество педагогических работников организаций дополнительного образования,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</si>
  <si>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33: «Расходы, связанные с обеспечением деятельности (оказанием услуг) летних оздоровительных организаций (загородного центра)».</t>
  </si>
  <si>
    <t>Контрольное событие 34: «Количество детей и подростков, охваченных 2-разовым горячим питанием в летних оздоровительных лагерях дневного пребывания детей».</t>
  </si>
  <si>
    <t>Контрольное событие 35: «Количество граждан, получивших компенсацию части платы стоимости путевки в загородный центр для детей и подростков»</t>
  </si>
  <si>
    <t>Контрольное событие 37: «Количество обучающихся, принявших участие в спортивных и военно-спортивных мероприятиях».</t>
  </si>
  <si>
    <t>Контрольное событие 38: «Количество выпускников, освоивших образовательные программы основного общего и среднего общего образования, получивших аттестат».</t>
  </si>
  <si>
    <t xml:space="preserve">Контрольное событие 39: «Количество обучающихся в общеобразовательных организациях , принявших участие в олимпиадах, слетах, конкурсах, конференциях, интеллектуальных состязаниях и др». </t>
  </si>
  <si>
    <t>Контрольное событие 40: «Количество единиц компьютерной техники, приобретенных образовательными организациями».</t>
  </si>
  <si>
    <t>Контрольное событие 41: «Количество педагогов, ставших победителями и призерами в краевых этапах конкурсов профессионального (педагогического) мастерства».</t>
  </si>
  <si>
    <t>Контрольное событие 42: «Количество сотрудников органа управления образованием, муниципальной методической службы образовательных организаций, повысивших свою квалификацию».</t>
  </si>
  <si>
    <t>Контрольное событие 43: «Количество мероприятий, направленных на совершенствование профессионализма педагогических и руководящих работников образовательных организаций и развитие интеллектуальных способностей обучающихся и воспитанников».</t>
  </si>
  <si>
    <t>Контрольное событие  45: «Количество образовательных организаций, в которых обеспечена деятельность центров образования цифрового и гуманитарных профилей».</t>
  </si>
  <si>
    <t>Контрольное событие 46: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</si>
  <si>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Контрольное событие 47: «Количество образовательных организаций, в которых произведена обработка огнезащитным составом деревянных конструкций зданий».</t>
  </si>
  <si>
    <t>Контрольное событие 48: «Количество образовательных организаций, в которых произведено устройство, ремонт и испытание наружных эвакуационных и пожарных лестниц на зданиях».</t>
  </si>
  <si>
    <t>Контрольное событие 49: «Число образовательных организаций, в которых произведено приобретение, монтаж, ТО и ремонт средств охранно-пожарной автоматики и оповещения о пожаре, приобретение, установка противопожарных дверей и иные противопожарные мероприятия».</t>
  </si>
  <si>
    <t>Контрольное событие 50: «Число образовательных организаций, в которых произведен, ремонт источников противопожарного водоснабжения в текущем году».</t>
  </si>
  <si>
    <t>Контрольное событие 51: «Число образовательных организаций, в которых произведен ремонт и замена электропроводки в текущем году».</t>
  </si>
  <si>
    <t>Обеспечение деятельности по реализации муниципальной программы "Развитие образования в Ипатовском городском округе Ставропольского края</t>
  </si>
  <si>
    <t>Обеспечение деятельности по защите прав и законных интересов по опеке и попечительству</t>
  </si>
  <si>
    <t>Контрольное событие 15: «Доля отремонтированных кровель в общем количестве кровель, требующих капитального ремонта в муниципальных общеобразовательных организациях».</t>
  </si>
  <si>
    <t>Контрольное событие 16: «Доля благоустроенных территорий в общем количестве территорий, требующих благоустройства в муниципальных общеобразовательных организациях».</t>
  </si>
  <si>
    <t>Контрольное событие  17: «Расходы на выплату персоналу».</t>
  </si>
  <si>
    <t xml:space="preserve">Контрольное событие 18: «Количество образовательных организаций в которых проведен капитальный ремонт в рамках государственной программы РФ "Комплексное развитие сельских территорий". </t>
  </si>
  <si>
    <t>Контрольное событие 19: «Количество педагогических работников общеобразовательных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</si>
  <si>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20: «Расходы связанные с обеспечением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t>
  </si>
  <si>
    <t xml:space="preserve">Контрольное событие 21: «Доля учащихся, обеспеченных бесплатными новогодними подарками, в общей численности обучающих общеобразовательных организациях». </t>
  </si>
  <si>
    <t xml:space="preserve">Контрольное событие 23: «Количество муниципальных образовательных организаций, в которых проведен капитальный ремонт зданий и сооружений». </t>
  </si>
  <si>
    <t>Контрольное событие 24: «Расходы, связанные с обеспечением деятельности (оказанием услуг) муниципальных образовательных организаций дополнительного образования».</t>
  </si>
  <si>
    <t>Контрольное событие 25: «Общая площадь территорий летних оздоровительных лагерей дневного пребывания детей, подвергшихся акарицидным обработкам».</t>
  </si>
  <si>
    <t>Контрольное событие 26: «Общая численность обучающихся 5-11 классов, принявших участие в спортивных мероприятиях различного уровня».</t>
  </si>
  <si>
    <t>Контрольное событие 27: «Количество проведенных спортивных мероприятий».</t>
  </si>
  <si>
    <t>Контрольное событие 29: «Количество проведенных научно- практических конференций, семинаров, слетов, конкурсов, олимпиад и других мероприятий с педагогами и учащимися».</t>
  </si>
  <si>
    <t>Контрольное событие 30: «Удельный вес образовательных организаций, реализующих казачий компонент, в общей численности образовательных организаций».</t>
  </si>
  <si>
    <t>Контрольное событие 32: «Количество обучающихся в общеобразовательных организациях, принявших участие в олимпиадах, слетах, конкурсах, конференциях, интелектуальных состязаниях и др.».</t>
  </si>
  <si>
    <t>Контрольное событие 36: «Количество летних оздоровительных организаций (загородный центр) в которых выполненена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t>
  </si>
  <si>
    <t>Контрольное событие 52: «Число образовательных организаций, которые обеспечены средствами наглядной агитации по обеспечению пожарной безопасности».</t>
  </si>
  <si>
    <t>Контрольное событие 53: «Обеспечение расходов связанных с обеспечением функций органов местного самоуправления».</t>
  </si>
  <si>
    <t>Контрольное событие 54: «Обеспечение расходов связанных с выплатами заработной платы работникам органов местного самоуправления».</t>
  </si>
  <si>
    <t>Контрольное событие 55: «Расходы направленные на обеспечение  деятельности (оказание услуг) муниципальных организаций».</t>
  </si>
  <si>
    <t>Контрольное событие 56: «Расходы направленные на прочие мероприятия».</t>
  </si>
  <si>
    <t>Контрольное событие 57: «Обеспечение расходов на  приобретение и содержание имущества, находящегося в собственности».</t>
  </si>
  <si>
    <t>Контрольное событие 58: «Обеспечение расходов, связанных с осуществлением деятельности органом управления образования по опеке и попечительству».</t>
  </si>
  <si>
    <t>Контрольное событие 60: «Количество опекунов (попечителей) получателей выплаты на содержание ребенка».</t>
  </si>
  <si>
    <t>Контрольное событие 61: «Количество плучателей выплат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</si>
  <si>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Контрольное событие 62: «Количество получателей выплат, связанных с выплатой единовременного пособия усыновителям».</t>
  </si>
  <si>
    <t>Контрольное событие 59: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</si>
  <si>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 2021 году на обеспечение деятельности (оказание услуг) муниципальных учреждений были направлены  средства в размере 146 3284,53 тыс. руб. (99,0% к плану) и направлены они на  выплату заработной платы, оплату коммунальных услуг, работ, прочих услуг, налогов, а также на приобретение и увеличение стоимости материальных запасов дошкольных образовательных учреждений.</t>
  </si>
  <si>
    <t>Курсовую подготовку прошли 30 педагогических работников дошкольных образовательных организаций.</t>
  </si>
  <si>
    <t xml:space="preserve">На выполнение реконструкций, капитального и текущего ремонта зданий, сооружений и инженерных сетей, благоустройство территории, выполнение комплекса подготовительных мероприятий и изготовление ПСД средства освоены на 100 %. Работы выполнены в МКДОУ №23 п. Красочный </t>
  </si>
  <si>
    <t>На мероприятия, связанные с расходами по обеспечению государственных гарантий реализации прав на получение бесплатного дошкольного образования в муниципальных дошкольных образовательных организациях, из средств краевого бюджета своевременно выплачивалась заработная плата педагогическим работникам, кассовый расход 83 566,99 тысяч рублей, что составило 99,99 % к годовому плану (83 571,68 тысяч рублей).</t>
  </si>
  <si>
    <t xml:space="preserve"> За отчетный период мерами социальной поддержки педагогических работников дошкольных образовательных организаций, расположенных в сельской местности воспользовались 111 человек, фактическое исполнение в сумме 3340,52 тысяч рублей или 99,7%.</t>
  </si>
  <si>
    <t xml:space="preserve">По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кассовое исполнение за 2021 год – 8311,11 тысяч рублей, или 96,7% к годовому плану. Количество получателей- 1651 человек. </t>
  </si>
  <si>
    <t xml:space="preserve">В рамках выполнения контрольного события в 2021 году на обеспечение деятельности (оказание услуг) муниципальных учреждений были направлены средства в сумме 146384,53 тыс. руб., что составило   99,0 %. Расходы на выплату заработной платы, оплату коммунальных услуг, работ, прочих услуг, налогов, а также на приобретение и увеличение стоимости материальных запасов.   </t>
  </si>
  <si>
    <t xml:space="preserve">Своевременно была проведена акарицидная обработка территорий 212 общеобразовательных организаций, на базе которых были созданы лагеря дневного пребывания детей, в соответствии с требованиями СанПиНа.    </t>
  </si>
  <si>
    <t>В отчетном году за счёт средств муниципального бюджета 2-х разовым питанием обеспечено 340 детей из малообеспеченных и многодетных семей, детей - сирот, детей, находящихся в социально - опасном положении и в трудной жизненной ситуации.</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</si>
  <si>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составила 100 %.  Количество выпускников 9 класса составляет 470 человек. Успешно прошли государственную итоговую аттестацию и получили аттестаты 466 обучающийся, в том числе аттестаты с отличием получили 24 выпускника. 4 обучающихся завершили обучение по программам основного общего образования со свидетельством об обучении (по медицинским показаниям). Золотой медалью Ставропольского края «За особые успехи в обучении» награждены 5 человек из 4 школ (МБОУ СОШ №1 г.Ипатово – 2 человека; МКОУ СОШ №7 пос. Советское Руно – 1 человек; МКОУ СОШ №8 с.Тахта – 1 человек и МКОУ СОШ №10 поселка Большевик – 1 человек).</t>
  </si>
  <si>
    <t xml:space="preserve">Курсовую подготовку прошли 118 педагогических работника общеобразовательных организаций, дополнительного образования.                                                                                                                                                                                                                                                                      </t>
  </si>
  <si>
    <t xml:space="preserve">По общеобразовательным учреждениям получателями компенсации по ЖКУ явились 323 педагогических работника.         </t>
  </si>
  <si>
    <t>В рамках расходов, связанных с обеспечением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кассовое исполнение сложилось в сумме 219 854,7 тыс. руб. (99,99 %) и направлены на выплату заработной платы педагогическим работникам общего образования, приобретение учебной литературы, медалей.</t>
  </si>
  <si>
    <t>Доля учащихся, обеспеченных бесплатными новогодними подарками, в общей численности обучающих общеобразовательных организациях 45,0 %. За счет средств краевого бюджета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израсходовано за 2021 год 1 160,92 ты. руб. или 96,10 % к годовому плану (1 208,0 тыс. руб.). Подарки получили 2396 человек (100,0 % учащихся 1-4 классов).</t>
  </si>
  <si>
    <t>На мероприятие по организации бесплатного горячего питания обучающихся, получающих начальное общее образование в государственных и муниципальных образовательных организациях плановые бюджетные назначения составили в сумме 28 481,75 тыс. руб., фактическое исполнение сложилось в сумме 28 244,34 тыс. руб. или 99,2 %. Охват детей составил 2378 человек.</t>
  </si>
  <si>
    <t xml:space="preserve">На мероприятие «Выполнение реконструкций, капитального и текущего ремонта зданий, сооружений и инженерных сетей, благоустройство территории, выполнение комплекса подготовительных мероприятий и изготовление проектно - сметной документации» плановые ассигнования на 2021 г.- 19 202,21 тыс. руб., кассовое исполнение 18 224,97 тыс. руб., ( ремонт МКОУ СОШ №3 с.Октябрьское, МКОУ СОШ № 5 пос. Красочный МКОУ ООШ №3 с. Большая Джалга, МКОУ СОШ №8 с. Тахта, МБОУ СОШ № 9 с. Кевсала, МКОУ СОШ №10 п. Большевик, МКОУ СОШ №11 с. Первомайское, МКОУ СОШ №12 с. Бурукшун, МКОУ СОШ №15 с. Лиман, МКОУ СОШ №16 а. Малый Барханчак, МКОУ СОШ №17 с. Лесная Дача).
</t>
  </si>
  <si>
    <t>На капитальный ремонт зданий и сооружений образовательных организаций в 2021 году предусмотрено 7 453,74 тыс. руб., (из них средства краевого бюджета – 7 081,04 тыс. руб., средства местного бюджета – 372,7 тыс. руб.) освоение составило 100,0% к годовому плану. (МБОУ СОШ №1 г. Ипатово)</t>
  </si>
  <si>
    <t>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общеобразовательным организациях предусмотрено 26 092,10 тыс. руб., фактическое исполнение сложилось в сумме 21 545,5 тыс. руб. или 82,6%.</t>
  </si>
  <si>
    <t xml:space="preserve">В рамках реализации проектов комплексного развития сельских территорий, на устройство автономного отопления в МБОУ СОШ №9 с. Кевсала,  плановые бюджетные назначения составили в сумме 5 294,49 тыс. руб., фактическое исполнение сложилось в сумме 5 294,49 тыс. руб., или 100,0%. Кроме того, на приобретение автобуса FORD TRANZIT для МБОУ СОШ №9 с. Кевсала, плановые бюджетные назначения составили в сумме 3 002,18 тыс. руб., фактическое исполнение сложилось в сумме 3 002,18 тыс. руб., или 100,0%.
</t>
  </si>
  <si>
    <t>В отчетном году средства на ресонт кровель в общеобразовательных организациях не предусмотрены.</t>
  </si>
  <si>
    <t xml:space="preserve">В 2021 году расходы, связанные с обеспечением деятельности (оказанием услуг) муниципальных образовательных организаций дополнительного образования, составили 28 233,41 тыс.руб., или 99,99% к плану (28 262,23 тыс. руб.) и направлены они были на выплату заработной платы, оплату коммунальных платежей и налогов, а также оплату работ и услуг по содержанию имущества. </t>
  </si>
  <si>
    <t>В рамках подготовки к летней оздоровительной кампании акарицидные (противоклещевые) обработки пришкольных лагерей проведены на территории муниципального бюджетного учреждения дополнительного образования  Центр дополнительного образования  Ипатовского района Ставропольского края, кассовое исполнение за 2021 год – 5,72 тыс. руб., или 100,0% к годовому плану (5,72 тыс. руб.).</t>
  </si>
  <si>
    <t>В 2021 году проведено 34 районных спортивных мероприятия</t>
  </si>
  <si>
    <t xml:space="preserve">По мероприятию «Проведение спортивных мероприятий процент исполнения годового плана 100,0% (200,00 тыс. руб.). За счет этих средств организовано  1 644 учащихся приняли участие в районных соревнованиях и команда из 6 человек поучаствовала в одном краевом открытом турнире по легкой атлетике «Весна». </t>
  </si>
  <si>
    <t>По мероприятию «Введение и обеспечение деятельности казачьего компонента в образовательных организациях Ипатовского городского округа» процент исполнения годового плана 9,99 тыс. руб., или  99,9%. Муниципальным бюджетным учреждением дополнительного образования  Центр дополнительного образования  Ипатовского района Ставропольского края проведено 6 мероприятий с охватом детей 139 человек.</t>
  </si>
  <si>
    <t>На мероприятие «Проведение научно-практических конференций, семинаров, смотров, слетов, конкурсов, олимпиад и других мероприятий с педагогами и учащимися» предусмотрены средства в сумме 50,00 тыс. руб. Кассовое исполнение составило 100,0%. Муниципальным бюджетным учреждением дополнительного образования  Центр дополнительного образования  Ипатовского района Ставропольского края проведено 10 мероприятий с охватом детей 225 человек.</t>
  </si>
  <si>
    <t xml:space="preserve">В отчетном году мерами социальной поддержки педагогических работников дополнительного образования организаций, расположенных в сельской местности воспользовалось 7 человек, фактическое исполнение сложилось в сумме 54,30 тыс.руб., или 98,5% к годовому плану (88,44 тыс. руб.).
</t>
  </si>
  <si>
    <t xml:space="preserve">В трех организациях дополнительного образования созданы условия для развития информационного пространства. В отчетном году денежные средства на данное мероприятие не предусмотрены. </t>
  </si>
  <si>
    <t>В отчетном году 225 обучающихсяприняли участие в олимпиадах, слетах, конкурсах, конференциях, интелектуальных состязаниях и др.</t>
  </si>
  <si>
    <t>Расходы из местного бюджета на обеспечение деятельности (оказание услуг) муниципальных учреждений составили – 3 172,99 тыс. руб., средства освоены на 100,0% и направлены они были на выплату заработной платы, оплату коммунальных платежей и налогов, а также оплату работ и услуг по содержанию имущества.</t>
  </si>
  <si>
    <t xml:space="preserve">В отчетном году 2-х разовым питанием детей и подростков в летних оздоровительных лагерях дневного пребывания детей было охвачено 2 063 человека. Процент исполнения годового плана составил 100,0% (4 332,28 тыс. руб.). </t>
  </si>
  <si>
    <t xml:space="preserve"> Количество граждан, получивших компенсацию родительской платы составило 132 человека. Денежные средства направленые на реализацию мероприятия в размере 1 531,2 тыс. руб. освоены в полном объеме.</t>
  </si>
  <si>
    <t xml:space="preserve">По мероприятию «Выполнение реконструкций, капитального и текущего ремонта зданий, сооружений и инженерных сетей, благоустройство территории, выполнение комплекса подготовительных мероприятий и изготовление ПСД» освоено 658,96 тыс. руб. (100,0% к плану). (Муниципальное автономное учреждение дополнительного образования «ДООЦ «Лесная сказка» Ипатовского района Ставропольского края).
</t>
  </si>
  <si>
    <t>На проведение государственной итоговой аттестации (ЕГЭ, ОГЭ и ГВЭ) освоено 276,82 тыс. руб., или 100,0% к плану  (приобретение кулера, емкостей для воды, канцтоваров). Для обеспечения нужд пунктов приема экзаменов (ППЭ) были приобретены медицинские маски, перчатки, средства индивидуальной защиты, канцелярские товары.</t>
  </si>
  <si>
    <t xml:space="preserve">В отчетном году на реализацию данного мероприятия денежные средства не предусмотрены </t>
  </si>
  <si>
    <t xml:space="preserve">На создание условий для развития информационного пространства предусмотрено в местном бюджете 200,00 тыс.руб.В отчетном году кассовый расход составил 186,02 тыс. руб. (93,01 % годового плана).  </t>
  </si>
  <si>
    <t xml:space="preserve"> Проведен муниципальный этап всероссийского конкурса «Учитель года России» 2022 года, районный этап Всероссийского профессионального конкурса «Воспитатель года России-2022». Денежные средства в размере 35,7 тыс.руб. освоены на 89,25% к годовому плану (40,00 тыс. руб.).</t>
  </si>
  <si>
    <t>Контрольное событие 44: «Удельный вес образовательных организаций, реализующих казачий компонент, в общей численности образовательных организаций».</t>
  </si>
  <si>
    <t>Удельный вес образовательных организаций, реализующих казачий компонент, в общей численности образовательных организаций в 2021 году- 33,3%</t>
  </si>
  <si>
    <t>На обеспечение деятельности центров образования цифрового и гуманитарного профилей "Точка роста" в 3-х общеобразовательных организациях (МКОУ СОШ №4 с. Золотаревка, МКОУ СОШ №5 п. Красочный, МКОУ СОШ №8 с. Тахта) (на канцелярские товары), в 3-х МБОУ СОШ №3 с. Октябрьское, МБОУ СОШ №1 г. Ипатово, МКОУ СОШ №16 а. Малый Барханчак (на проведение ремонта в кабинетах, рекреаций, замену электропроводки, подвод водопровода, ремонт канализации) предусмотрены средства в сумме 929,22 тыс. руб., из них за счет краевых средств – 8 767,76 тыс. руб. Кассовое исполнение составило 9 029,4 тыс. руб. (97,8% к годовому плану).</t>
  </si>
  <si>
    <t>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 в 2021 году составила 67,1%. В отчетном году в рамках реализации регионального проекта произведен ремонт спортивного зала в МКОУ СОШ №11 с. Первомайское и создание спортивного клуба в МКОУ СОШ №13 с. Винодельное (оснащение спортивным инвентарем). Денежные средства в размере 1 825,43 тыс. руб. (из них средства краевого бюджета 1 823,61 тыс. руб., средства местного бюджета – 1,83 тыс. руб.) освоены в полном объеме.</t>
  </si>
  <si>
    <t xml:space="preserve">В отчетном периоде проведено 2 мероприятия, направленных на совершенствование профессионализма педагогических и руководящих работников образовательных организаций, в которых приняли участие 24 человека. Освоено 35,7 тыс. руб., или 89,0% к годовому плану (40,00 тыс. руб.). 
</t>
  </si>
  <si>
    <t>В отчетном  году организовано и проведено 5 муниципальных соревнованийв которых приняли участие 50 человек.</t>
  </si>
  <si>
    <t xml:space="preserve">На устройство, ремонт и испытание наружных эвакуационных и пожарных лестниц на зданиях в отчетном году предусмотрено 127,9 тыс. руб. Данные мероприятия проведены 2 образовательных организациях (МБДОУ д/с №2 г. Ипатово, МБОУ СОШ № 6 г. Ипатово). Кассовый расход составил 82,7 тыс. руб. (100 % от годового плана). </t>
  </si>
  <si>
    <t xml:space="preserve">Проведены мероприятия по приобретению, монтажу, техническому обслуживанию и ремонту средств охранно-пожарной автоматики и оповещения о пожаре. Кассовые расходы составили -2 055,34 тыс. руб., или 98,83% к годовому плану (2 079,7 тыс. руб.) (МБДОУ д/с №1,2,3,4,5,6,7,28    г. Ипатово, МБОУ СОШ №2 с. Большая Джалга, № 9 с. Кевсала, №6,14,22  г. Ипатово,  МБУ «ДО ЦДО» Ипатовского района). </t>
  </si>
  <si>
    <t>На ремонт источников противопожарного водоснабжения в текущем году денежные средства не предусмотрены</t>
  </si>
  <si>
    <t xml:space="preserve">Ремонт и замена электропроводки в  оразовательных организациях текущем году не производилась по причине отсутствия финансирования
</t>
  </si>
  <si>
    <t>22 образовательных организации обеспечены средствами наглядной агитации по обеспечению пожарной безопасности</t>
  </si>
  <si>
    <t>Ответственный исполнитель- отдел образования администрации Ипатовского городского округа Ставропольского края (далее- отдел образования АИГО СК);                                                                     соисполнитель- отдел культуры и молодежной политики администрации Ипатовского городского округа Ставропольского края (далее- отдел культуры АИГО СК)</t>
  </si>
  <si>
    <t xml:space="preserve"> Расходы, связанных  с обеспечением функций органов местного самоуправления за  2021 год составили 659,4 тыс. руб. или 99,89 % к годовому плану. На 2021 год план-660,1 тыс.руб.</t>
  </si>
  <si>
    <t>Расходы  на выплаты по оплате труда работников органов местного самоуправления  за 2021 год составили 5 685,9 тыс.руб., процент освоения к годовому плану (5685,9 тыс.руб)  -100 %.</t>
  </si>
  <si>
    <t xml:space="preserve"> Расходы, связанные с обеспечением деятельности (оказанием услуг) муниципальных организаций составили 10 176,6 тыс.руб., или 99,7% к годовому плану (10 209,5 тыс.руб.). Своевременно выплачивалась заработная плата, оплачивались коммунальные платежи и налоги, а также работы и услуги по содержанию имущества. </t>
  </si>
  <si>
    <t>Расходы на прочие мероприятия  в  2021 году составили 132,31 тыс. руб., что составило 100 % к годовому плану</t>
  </si>
  <si>
    <t>Расходы  на приобретение и содержание имущества, находящегося в собственности в   2021 году составили 25,13 тыс. руб., или 94,1 % к годовому плану (26,70 тыс.руб.).</t>
  </si>
  <si>
    <t>В отчетном году своевременно проводились расходы на организацию и осуществление деятельности по опеке и попечительству. Освоение средств составило 1 883,4 тыс.руб. за счет средств краевого бюджета, или 99,5 % к годовому плану  (1 893,9 тыс.руб).</t>
  </si>
  <si>
    <t>На выплаты единовременного пособия усыновителям в  2021 года направлено было 300 тыс.руб., что составило 100% к  годовому плану на 2021 г. Количество плучателей 2 чел.</t>
  </si>
  <si>
    <t xml:space="preserve"> Выплаты на содержание детей-сирот и детей, оставшихся без попечительства родителей, в приемных семьях, а также на вознаграждение, причитающееся приемным родителям за  2021 года составили 10 456,24 тыс. руб., или 100 % к годовому плану. В Ипатовском городском округе на конец отчетного периода числится 17 приемных семей, имеющих право на вознаграждение родителю,количество детей 52 чел.</t>
  </si>
  <si>
    <t xml:space="preserve">Выплаты денежных средств на содержание ребенка опекуну (попечителю) в 2021 году за счет средств краевого бюджета составили 5 275,31 тыс.руб., или 100,0% к годовому плану. Количество детей, находящихся под опекой (попечительством) за отчетный период -69 чел.(количество опекунов - 59 чел.); количество детей, находящихся в приемных семьях -49 чел.( количество опекунов - 18 чел.). </t>
  </si>
  <si>
    <t xml:space="preserve">Доля населения Ипатовского городского округа, удовлетворенного качеством дошкольного образования в 2021 году составила 80,5%;                                                                                                                            Доступность муниципального дошкольного образования- 100,0%;                                                                                                                              Доля детей в возрасте 1-6 лет, стоящих на учете для определения в муниципальные дошкольные образовательные организации, в общей численности детей в возрасте 1-6 лет- 4,1%;                                                                                                                                                                                              Охват детей в возрасте 3-7 лет услугами дошкольного образования составил 62,0%;                                               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дошкольных образовательных учреждениях- 100,0%;                                                                                                                                                                                                                                                                                                Уровень средней заработной платы педагогических работников  дошкольных образовательных организациях составил 22 954,51 руб.;                                                                                                                                                                                                                                  Доля образовательных организаций, в которых созданы условия для развития информационного пространства, в общей численности образовательных организаций- 100,0%;                                                                                                                                                                                                      Доля дошкольных образовательных организаций, в которых созданы условия для развития информатизации, в общей численности дошкольных образовательных организаций- 100,0%;                                                                                                                                                                                                     Доля детей в возрасте 1 - 6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1 - 6 лет составила 54,7%                                                                                                                                                                                                                                                        </t>
  </si>
  <si>
    <r>
      <t xml:space="preserve">Удельный вес численности населения школьного возраста, охваченного образованием, в общей численности населения данной категории в 2021 году составил 99,71%;                                                                                                                                                                                Доля населения Ипатовского городского округа, удовлетворенного качеством начального, основного и среднего общего образования- 82,5%;                                                                                                                                                                                                                                        Доля обучающихся по ФГОС основного общего и среднего общего образования в общей численности обучающихся составила 100,0%;                                                                                                                                                                                                                                                                   Доля выпускников общеобразовательных организаций, не получивших аттестат о среднем общем образовании, в общей численности выпускников общеобразовательных организаций составила 0,00%;                                                                                                                                                                                                                      Доля общеобразовательных организаций, в которых созданы условия для развития информационного пространства, в общей численности образовательных организаций- 100,0%;                                                                                                                                                                                         Уровень средней заработной платы Уровень средней заработной платы педагогических работников дошкольных образовательных организациях- 25 561,84 руб.;                                                                                                                                                                                                       Доля организаций, в которых созданы   условия для получения качественного образования детям с ограниченными возможностями  здоровья (детям-инвалидам),  в общей численности организаций образования-86,0%;                                                                                                                                                                                         Доля учащихся из малообеспеченных семей, обеспеченных бесплатным горячим питанием составила 99,33%;                                                                                                                                                                                                                                                                                                            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общеобразовательных организациях- 99,33%;                                                                                                                                                Доля учащихся обеспеченных бесплатными новогодними подарками, в общей численности обучающихся в общеобразовательных организациях составила 45,0%;                                                                                                                                                                                                      Доля обучающихся, получающих начальное, общее образование в государственных и муниципальных образовательных организациях Ипатовского городского округа Ставропольского края, получающих бесплатное горячее питание, в общей численности обучающихся, получающих начальное, общее образование в государственных и муниципальных образовательных организациях Ипатовского городского округа Ставропольского края-100,0% ;                                                                                                       Удельный вес детей первой и второй групп здоровья в общей численности обучающихся в муниципальных общеобразовательных организациях составил 91,4%;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предметам- 99,3%;                                                                                                                                             Доля педагогических работников, прошедших в текущем году обучение по  новым моделям повышения квалификации,   в   общей   численности педагогов составила 23,5%;                                                                                                                                                                               Доля лиц с высшим профессиональным образованием в общей численности педагогических работников муниципальных образовательных организаций- 69,0%;                                                                                                                                                                                  Количество образовательных организаций, осуществивших своевременную обработку территории лагерей с дневным пребыванием детей- 23 ед.;                                                                                                                                                                                                                            Доля отремонтированных кровель в общем количестве кровель, требующих капитального ремонта в муниципальных общеобразовательных организациях- 41,0%;                                                                                                                                                                                                                                        Доля муниципальных общеобразовательныхорганизаций, соответствующих современным требованиям, в общем количестве муниципальных образовательных организаций-95,6%;                                                                                                                                      Количество муниципальных образовательных организаций в которых проведен капитальный ремонт зданий и сооружений- 12 ед.;                                                                                                                                                                                                                                                  </t>
    </r>
    <r>
      <rPr>
        <u/>
        <sz val="10"/>
        <rFont val="Times New Roman"/>
        <family val="1"/>
        <charset val="204"/>
      </rPr>
      <t xml:space="preserve">Количество муниципальных образовательных учреждений, в которых проведены антитеррористические мероприятия- 0 ед.;                                                                                                                                                                                                                                                                  Количество муниципальных образовательных организаций в которых проведен капитальный ремонт в рамках государственной программы Российской Федерации "Комплексное развитие сельских территорий" - 1 ед.; </t>
    </r>
    <r>
      <rPr>
        <sz val="10"/>
        <rFont val="Times New Roman"/>
        <family val="1"/>
        <charset val="204"/>
      </rPr>
      <t xml:space="preserve">                                                      Количество муниципальных образовательных организаций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местности- 1 ед.</t>
    </r>
  </si>
  <si>
    <t xml:space="preserve">Контрольное событие 22: «Количество детей, получающих начальное общее образование в государственных и муниципальных организациях, охваченных бесплатным горячим питанием». </t>
  </si>
  <si>
    <t>Доля населения Ипатовского городского округа, удовлетворенного качеством дополнительного образования в 2021 году составила 85,1%;                                                                                                                              Охват детей в возрасте 5-18 лет программами дополнительного образования- 85,0%;                                                                Доля обучающихся 5 - 11 классов, принявших участие в спортивных мероприятиях различного уровня, в общей численности детей данной возрастной категории- 39,2%;                                           Уровень средней заработной платы педагогических работников организаций дополнительного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края)- 28 706,79 руб.;                                                                                                                             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образовани- 100,0%</t>
  </si>
  <si>
    <t>Доля разработанных (актуализированных) схем теплоснабжения по отношению к общему количеству схем, разработка (актуализация) которых необходима для качественного теплоснабжения- 100,0%;                                                                                                                                                                                        Количество административных зданий Ипатовского городского округа Ставропольского края переведенных на автономное теплоснабжение - 1 ед.</t>
  </si>
  <si>
    <t>Доля разработанных (актуализированных) схем теплоснабжения по отношению к общему количеству схем, разработка (актуализация) которых необходима для качественного теплоснабжения- 100,0%;                                                                                                                                                                                                                      Количество размещенных в свободном доступе информационных материалов по вопросам энергосбережения и повышения энергетической эффективности- 4 ед.</t>
  </si>
  <si>
    <t>За 2021 г. 2 сотрудника финансового управления повысили квалификацию по программе «Местный бюджет: формирование, исполнение, внутренний государственный (муниципальный) финансовый контроль и внутренний финансовый аудит», 1 сотрудник по программе «Актуальные вопросы бюджетного учета», на курсах проводимых ГКУ ДПО «Учебный центр министерства финансов Ставропольского края»</t>
  </si>
  <si>
    <t>Обеспечение деятельности финансового управления администрации Ипатовского городского округа Ставропольского края</t>
  </si>
  <si>
    <t>Обеспечение функций финансового управления администрации Ипатовского ГО СК в течение 2021 года осуществлялось в соответствии с бюджетной сметой</t>
  </si>
  <si>
    <t>В отчетном году произведена выплата по уходу на пенсию в размере 115,75 тыс.руб.</t>
  </si>
  <si>
    <t>В отчетном году произведена выплата пособия при увольнении в связи с сокращением штата в размере 22,51 тыс.руб.</t>
  </si>
  <si>
    <t>Заключено 8 договоров на сумму 88,83 тыс.руб.</t>
  </si>
  <si>
    <t>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 а также земельных участков, государственная собственность на которых разграничена-101,62%;                                                            Доляо объектов недвижимости и земельных участков, зарегистрированных в собственность Ипатовского городского округа Ставропольского края, представленных субъектам малого и среднего предпринимательства, по договорам аренды от общего количества объектов составило - 0,0%;                                                                                                                                                                                                                              Количество  объектов недвижимости и земельных участков, зарегистрированных в собственность Ипатовского городского округа Ставропольского края, включенных в перечень муниципального имущества Ипатовского городского округа Ставропольского края (за исключением земельных участков), свободного от прав третьих лиц (за исключением имущественных прав субъектов малого и среднего предпринимательства), предназначенного для предоставления его во владение и (или) пользование на долгосрочной основе субъектам малого и среднего предпринимательства- 6 ед.</t>
  </si>
  <si>
    <t>Число субъектов малого и  среднего предпринимательства в расчете на 10 тыс. человек начеления- 395 ед.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составила 20,8%.                                                                                                 Количество  изготовленных информационных материалов, стендов по вопросам развития и поддержки субъектов малого и среднего предпринимательства в 2021 году составило 7 единиц.</t>
  </si>
  <si>
    <t>Число субъектов малого и  среднего предпринимательства в расчете на 10 тыс. человек начеления- 395,0 ед.                                                                                                                                                                                                          Доля субъектов малого и среднего предпринимательства, участвующих в мероприятиях, способствующих росту предпринимательской активности к общему числу субъектов малого и среднего предпринимательства Ипатовского округа в отчетном периоде составила 1,5%</t>
  </si>
  <si>
    <t xml:space="preserve">Объем инвестиций в основной капитал (за исключением бюджетных средств) в расчете на 1 жителя составил 272,43 тыс. рублей;                                                                                                                                            объем инвестиций в основной капитал округа в расчете на 1 жителя (с досчетом) в 2021 году увеличен на 45,75 тыс. рублей к плановому назначению и составил 90,75 тыс. рублей. </t>
  </si>
  <si>
    <t xml:space="preserve">Общее количество оказанных услуг сотрудниками МКУ «МФЦ» Ипатовского района в 2021 году составило 52,4 тыс. ед.;                                                                                                                                                                    Время ожидания гражданина в очереди за предоставлением государственных и муниципальных услуг в органы местного самоуправления Ипатовского городского округа Ставропольского края 15 минут;                                                                                                                                                                                                                   Среднее количество обращений заявителей из числа представителей бизнес –сообщества  для получения одной государственной или муниципальной услуги -137 ед. </t>
  </si>
  <si>
    <t xml:space="preserve">Общее количество оказанных услуг сотрудниками МКУ «МФЦ» Ипатовского района в 2021 году составило 52,4 тыс. ед.                                                                                                                                                                                        доля граждан, удовлетворенных качеством и доступностью государственных и муниципальных услуг, предоставляемых органами местного самоуправления Ипатовского городского округа Ставропольского края, от общего числа опрошенных заявителей- 90,0%;
оценка гражданами эффективности деятельности руководителя  МКУ «МФЦ» Ипатовского района Ставропольского края с учетом качества организации предоставления государственных услуг и муниципальных услуг-98,6%
</t>
  </si>
  <si>
    <t>Количество мероприятий профилактической направленности в Ипатовском городском округе Ставропольского края- 140 ед.;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правонарушений- 179 чел.;                                                                                                                                                                                               Доля дружинников, обеспеченных отличительной символикой и страхованием жизни к общему числу дружинников Ипатовского городского округа Ставропольского края- 100,0%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</si>
  <si>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 отчетном году составили 143,32 тыс. руб., или 100,0%к годовому плану.</t>
  </si>
  <si>
    <t>В 2021 году проведена обработка огнезащитным составом деревянных конструкций зданий 8 дошкольных и 4 общеобразовательных организаций  (МКДОУ д/с №8 с. Большая Джалга, д/с №10 с. Лиман, д/с №16 с. Добровольное, д/с №17 с. Первомайское, д/с №21 с. Тахта, д/с26 с. Золотаревка, МБДОУ д/с №2 г. Ипатово, д/с №3 г.Ипатово, МКОУ СОШ №5 п. Красочный, №20 с. Красная поляна, МБОУ СОШ №6, №14 г. Ипатово). Освоено 324,72 тыс. руб., или 98,64 % к годовому плану (329,2 тыс. руб).</t>
  </si>
</sst>
</file>

<file path=xl/styles.xml><?xml version="1.0" encoding="utf-8"?>
<styleSheet xmlns="http://schemas.openxmlformats.org/spreadsheetml/2006/main">
  <numFmts count="2">
    <numFmt numFmtId="164" formatCode="0.0"/>
    <numFmt numFmtId="165" formatCode="0.000"/>
  </numFmts>
  <fonts count="37">
    <font>
      <sz val="11"/>
      <color theme="1"/>
      <name val="Calibri"/>
      <family val="2"/>
      <charset val="204"/>
      <scheme val="minor"/>
    </font>
    <font>
      <sz val="10"/>
      <name val="Arial"/>
      <family val="2"/>
      <charset val="204"/>
    </font>
    <font>
      <sz val="12"/>
      <color indexed="8"/>
      <name val="Times New Roman"/>
      <family val="1"/>
      <charset val="204"/>
    </font>
    <font>
      <sz val="10"/>
      <name val="Arial"/>
      <family val="2"/>
      <charset val="204"/>
    </font>
    <font>
      <sz val="8"/>
      <name val="Calibri"/>
      <family val="2"/>
      <charset val="204"/>
    </font>
    <font>
      <sz val="14"/>
      <color indexed="8"/>
      <name val="Times New Roman"/>
      <family val="1"/>
      <charset val="204"/>
    </font>
    <font>
      <sz val="11"/>
      <name val="Times New Roman"/>
      <family val="1"/>
      <charset val="204"/>
    </font>
    <font>
      <sz val="10"/>
      <color rgb="FFFF0000"/>
      <name val="Times New Roman"/>
      <family val="1"/>
      <charset val="204"/>
    </font>
    <font>
      <sz val="12"/>
      <color rgb="FFFF0000"/>
      <name val="Times New Roman"/>
      <family val="1"/>
      <charset val="204"/>
    </font>
    <font>
      <sz val="11"/>
      <name val="Calibri"/>
      <family val="2"/>
      <charset val="204"/>
      <scheme val="minor"/>
    </font>
    <font>
      <sz val="10"/>
      <name val="Arial Cyr"/>
      <charset val="204"/>
    </font>
    <font>
      <sz val="11"/>
      <color indexed="8"/>
      <name val="Calibri"/>
      <family val="2"/>
      <charset val="204"/>
    </font>
    <font>
      <b/>
      <sz val="10"/>
      <color rgb="FFFF0000"/>
      <name val="Times New Roman"/>
      <family val="1"/>
      <charset val="204"/>
    </font>
    <font>
      <sz val="12"/>
      <name val="Times New Roman"/>
      <family val="1"/>
      <charset val="204"/>
    </font>
    <font>
      <sz val="10"/>
      <name val="Times New Roman"/>
      <family val="1"/>
      <charset val="204"/>
    </font>
    <font>
      <sz val="14"/>
      <name val="Times New Roman"/>
      <family val="1"/>
      <charset val="204"/>
    </font>
    <font>
      <b/>
      <sz val="10"/>
      <name val="Times New Roman"/>
      <family val="1"/>
      <charset val="204"/>
    </font>
    <font>
      <b/>
      <sz val="10"/>
      <name val="Calibri"/>
      <family val="2"/>
      <charset val="204"/>
      <scheme val="minor"/>
    </font>
    <font>
      <sz val="10"/>
      <color theme="1"/>
      <name val="Calibri"/>
      <family val="2"/>
      <charset val="204"/>
      <scheme val="minor"/>
    </font>
    <font>
      <sz val="10"/>
      <color indexed="8"/>
      <name val="Times New Roman"/>
      <family val="1"/>
      <charset val="204"/>
    </font>
    <font>
      <sz val="10"/>
      <name val="Calibri"/>
      <family val="2"/>
      <charset val="204"/>
      <scheme val="minor"/>
    </font>
    <font>
      <b/>
      <sz val="10"/>
      <color rgb="FFFF0000"/>
      <name val="Calibri"/>
      <family val="2"/>
      <charset val="204"/>
      <scheme val="minor"/>
    </font>
    <font>
      <b/>
      <sz val="11"/>
      <color rgb="FFFF0000"/>
      <name val="Times New Roman"/>
      <family val="1"/>
      <charset val="204"/>
    </font>
    <font>
      <b/>
      <sz val="11"/>
      <name val="Calibri"/>
      <family val="2"/>
      <charset val="204"/>
      <scheme val="minor"/>
    </font>
    <font>
      <sz val="11"/>
      <color rgb="FFFF0000"/>
      <name val="Times New Roman"/>
      <family val="1"/>
      <charset val="204"/>
    </font>
    <font>
      <b/>
      <sz val="11"/>
      <color theme="1"/>
      <name val="Calibri"/>
      <family val="2"/>
      <charset val="204"/>
      <scheme val="minor"/>
    </font>
    <font>
      <sz val="11"/>
      <color theme="1"/>
      <name val="Times New Roman"/>
      <family val="1"/>
      <charset val="204"/>
    </font>
    <font>
      <sz val="10"/>
      <color theme="1"/>
      <name val="Times New Roman"/>
      <family val="1"/>
      <charset val="204"/>
    </font>
    <font>
      <sz val="10"/>
      <color theme="3" tint="0.39997558519241921"/>
      <name val="Times New Roman"/>
      <family val="1"/>
      <charset val="204"/>
    </font>
    <font>
      <b/>
      <sz val="11"/>
      <name val="Times New Roman"/>
      <family val="1"/>
      <charset val="204"/>
    </font>
    <font>
      <b/>
      <sz val="10"/>
      <color theme="1"/>
      <name val="Times New Roman"/>
      <family val="1"/>
      <charset val="204"/>
    </font>
    <font>
      <sz val="10"/>
      <color theme="1" tint="4.9989318521683403E-2"/>
      <name val="Times New Roman"/>
      <family val="1"/>
      <charset val="204"/>
    </font>
    <font>
      <b/>
      <sz val="10"/>
      <color theme="1" tint="4.9989318521683403E-2"/>
      <name val="Times New Roman"/>
      <family val="1"/>
      <charset val="204"/>
    </font>
    <font>
      <sz val="10"/>
      <color theme="1" tint="4.9989318521683403E-2"/>
      <name val="Calibri"/>
      <family val="2"/>
      <charset val="204"/>
      <scheme val="minor"/>
    </font>
    <font>
      <b/>
      <sz val="10"/>
      <color theme="1" tint="4.9989318521683403E-2"/>
      <name val="Calibri"/>
      <family val="2"/>
      <charset val="204"/>
      <scheme val="minor"/>
    </font>
    <font>
      <u/>
      <sz val="10"/>
      <name val="Times New Roman"/>
      <family val="1"/>
      <charset val="204"/>
    </font>
    <font>
      <b/>
      <sz val="10"/>
      <color theme="1"/>
      <name val="Calibri"/>
      <family val="2"/>
      <charset val="204"/>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D9D9D9"/>
        <bgColor rgb="FFBFBFBF"/>
      </patternFill>
    </fill>
    <fill>
      <patternFill patternType="solid">
        <fgColor rgb="FFFFFFFF"/>
        <bgColor rgb="FFFFFFCC"/>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0" fontId="1" fillId="0" borderId="0"/>
    <xf numFmtId="0" fontId="3" fillId="0" borderId="0"/>
    <xf numFmtId="0" fontId="10" fillId="0" borderId="0"/>
    <xf numFmtId="0" fontId="11" fillId="0" borderId="0"/>
    <xf numFmtId="0" fontId="1" fillId="0" borderId="0"/>
  </cellStyleXfs>
  <cellXfs count="745">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5" fillId="0" borderId="0" xfId="0" applyFont="1" applyFill="1"/>
    <xf numFmtId="0" fontId="2" fillId="0" borderId="0" xfId="0" applyFont="1" applyFill="1" applyAlignment="1">
      <alignment vertical="center"/>
    </xf>
    <xf numFmtId="0" fontId="2" fillId="0" borderId="0" xfId="0" applyFont="1" applyFill="1" applyAlignment="1">
      <alignment horizontal="center"/>
    </xf>
    <xf numFmtId="0" fontId="7" fillId="0" borderId="1" xfId="0" applyFont="1" applyFill="1" applyBorder="1" applyAlignment="1">
      <alignment wrapText="1"/>
    </xf>
    <xf numFmtId="49" fontId="7" fillId="0" borderId="1" xfId="0" applyNumberFormat="1" applyFont="1" applyFill="1" applyBorder="1" applyAlignment="1">
      <alignment horizontal="center" vertical="center" wrapText="1"/>
    </xf>
    <xf numFmtId="0" fontId="8" fillId="0" borderId="0" xfId="0" applyFont="1" applyFill="1"/>
    <xf numFmtId="0" fontId="8" fillId="0" borderId="0" xfId="0" applyFont="1" applyFill="1" applyBorder="1" applyAlignment="1">
      <alignment horizontal="center"/>
    </xf>
    <xf numFmtId="0" fontId="8" fillId="0" borderId="7" xfId="0" applyFont="1" applyFill="1" applyBorder="1" applyAlignment="1">
      <alignment horizontal="center"/>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top" wrapText="1"/>
    </xf>
    <xf numFmtId="49" fontId="7" fillId="0" borderId="6" xfId="0" applyNumberFormat="1" applyFont="1" applyFill="1" applyBorder="1" applyAlignment="1">
      <alignment horizontal="center" vertical="center" wrapText="1"/>
    </xf>
    <xf numFmtId="0" fontId="13" fillId="0" borderId="0" xfId="0" applyFont="1" applyFill="1"/>
    <xf numFmtId="0" fontId="15" fillId="0" borderId="0" xfId="0" applyFont="1" applyFill="1" applyAlignment="1">
      <alignment horizontal="center"/>
    </xf>
    <xf numFmtId="0" fontId="13" fillId="0" borderId="7"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center" wrapText="1"/>
    </xf>
    <xf numFmtId="0" fontId="2" fillId="0" borderId="0" xfId="0" applyFont="1" applyFill="1" applyAlignment="1">
      <alignment horizontal="left"/>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top" wrapText="1"/>
    </xf>
    <xf numFmtId="2" fontId="2" fillId="0" borderId="0" xfId="0" applyNumberFormat="1" applyFont="1" applyFill="1"/>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0" fillId="0" borderId="0" xfId="0" applyAlignment="1"/>
    <xf numFmtId="0" fontId="14" fillId="0" borderId="1" xfId="0" applyFont="1" applyFill="1" applyBorder="1" applyAlignment="1">
      <alignment vertical="top" wrapText="1"/>
    </xf>
    <xf numFmtId="0" fontId="14" fillId="0" borderId="1" xfId="0"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14"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top"/>
    </xf>
    <xf numFmtId="0" fontId="7" fillId="0" borderId="1" xfId="0" applyFont="1" applyFill="1" applyBorder="1" applyAlignment="1">
      <alignment horizontal="center" wrapText="1"/>
    </xf>
    <xf numFmtId="0" fontId="19" fillId="0" borderId="6" xfId="0" applyFont="1" applyFill="1" applyBorder="1" applyAlignment="1">
      <alignment horizontal="center" vertical="top"/>
    </xf>
    <xf numFmtId="0" fontId="14" fillId="0" borderId="1" xfId="0" applyFont="1" applyFill="1" applyBorder="1" applyAlignment="1"/>
    <xf numFmtId="0" fontId="7" fillId="4" borderId="1" xfId="0" applyFont="1" applyFill="1" applyBorder="1" applyAlignment="1">
      <alignment horizontal="center" wrapText="1"/>
    </xf>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6" xfId="0" applyFont="1" applyFill="1" applyBorder="1" applyAlignment="1">
      <alignment horizontal="center" wrapText="1"/>
    </xf>
    <xf numFmtId="0" fontId="14" fillId="0" borderId="4" xfId="0" applyFont="1" applyFill="1" applyBorder="1" applyAlignment="1">
      <alignment horizontal="center" wrapText="1"/>
    </xf>
    <xf numFmtId="0" fontId="14" fillId="0" borderId="8" xfId="0" applyFont="1" applyFill="1" applyBorder="1" applyAlignment="1">
      <alignment horizontal="center" wrapText="1"/>
    </xf>
    <xf numFmtId="0" fontId="14" fillId="0" borderId="4" xfId="0" applyFont="1" applyFill="1" applyBorder="1" applyAlignment="1">
      <alignment horizontal="center" vertical="top" wrapText="1"/>
    </xf>
    <xf numFmtId="0" fontId="7" fillId="0" borderId="8" xfId="0" applyFont="1" applyFill="1" applyBorder="1" applyAlignment="1">
      <alignment horizontal="center" wrapText="1"/>
    </xf>
    <xf numFmtId="0" fontId="9" fillId="0" borderId="0" xfId="0" applyFont="1" applyAlignment="1"/>
    <xf numFmtId="0" fontId="13" fillId="0" borderId="0" xfId="0" applyFont="1" applyFill="1" applyAlignment="1">
      <alignment horizontal="center"/>
    </xf>
    <xf numFmtId="2" fontId="12" fillId="2" borderId="4"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top" wrapText="1"/>
    </xf>
    <xf numFmtId="164" fontId="2" fillId="0" borderId="0" xfId="0" applyNumberFormat="1" applyFont="1" applyFill="1"/>
    <xf numFmtId="0" fontId="7" fillId="0" borderId="1" xfId="0" applyFont="1" applyFill="1" applyBorder="1"/>
    <xf numFmtId="49" fontId="7"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center" wrapText="1"/>
    </xf>
    <xf numFmtId="0" fontId="7" fillId="0" borderId="1" xfId="0" applyFont="1" applyBorder="1" applyAlignment="1">
      <alignment horizontal="center" vertical="center" wrapText="1"/>
    </xf>
    <xf numFmtId="49" fontId="7" fillId="0" borderId="6" xfId="0" applyNumberFormat="1" applyFont="1" applyFill="1" applyBorder="1" applyAlignment="1">
      <alignment horizontal="left" vertical="top" wrapText="1"/>
    </xf>
    <xf numFmtId="0" fontId="12" fillId="0" borderId="1" xfId="0" applyFont="1" applyFill="1" applyBorder="1" applyAlignment="1">
      <alignment horizontal="center" vertical="top" wrapText="1"/>
    </xf>
    <xf numFmtId="0" fontId="7" fillId="0" borderId="1" xfId="0" applyNumberFormat="1" applyFont="1" applyFill="1" applyBorder="1" applyAlignment="1">
      <alignment horizontal="center" wrapText="1"/>
    </xf>
    <xf numFmtId="0" fontId="12" fillId="0" borderId="1" xfId="0" applyFont="1" applyFill="1" applyBorder="1" applyAlignment="1">
      <alignment horizontal="center" wrapText="1"/>
    </xf>
    <xf numFmtId="0" fontId="7"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2" fillId="0" borderId="1" xfId="4"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12" fillId="0" borderId="1" xfId="0" applyFont="1" applyFill="1" applyBorder="1"/>
    <xf numFmtId="49" fontId="7" fillId="0" borderId="1" xfId="0" applyNumberFormat="1" applyFont="1" applyFill="1" applyBorder="1" applyAlignment="1">
      <alignment horizontal="center"/>
    </xf>
    <xf numFmtId="3" fontId="12" fillId="0" borderId="1" xfId="0" applyNumberFormat="1" applyFont="1" applyFill="1" applyBorder="1" applyAlignment="1">
      <alignment horizontal="center" vertical="center"/>
    </xf>
    <xf numFmtId="0" fontId="7" fillId="0" borderId="1" xfId="0" applyFont="1" applyFill="1" applyBorder="1" applyAlignment="1">
      <alignment vertical="top" wrapText="1"/>
    </xf>
    <xf numFmtId="49"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7" fillId="0" borderId="1" xfId="0" applyFont="1" applyFill="1" applyBorder="1" applyAlignment="1">
      <alignment horizontal="justify" vertical="top" wrapText="1"/>
    </xf>
    <xf numFmtId="0" fontId="14" fillId="0" borderId="1" xfId="0" applyFont="1" applyBorder="1" applyAlignment="1">
      <alignment vertical="top" wrapText="1"/>
    </xf>
    <xf numFmtId="49" fontId="14" fillId="0" borderId="1" xfId="0" applyNumberFormat="1" applyFont="1" applyBorder="1" applyAlignment="1">
      <alignment horizontal="center" vertical="center"/>
    </xf>
    <xf numFmtId="0" fontId="14" fillId="0" borderId="1" xfId="0" applyFont="1" applyFill="1" applyBorder="1" applyAlignment="1">
      <alignment wrapText="1"/>
    </xf>
    <xf numFmtId="0" fontId="14" fillId="0" borderId="3" xfId="0" applyFont="1" applyFill="1" applyBorder="1" applyAlignment="1">
      <alignment horizontal="center" vertical="center"/>
    </xf>
    <xf numFmtId="1" fontId="14" fillId="0" borderId="1" xfId="0" applyNumberFormat="1" applyFont="1" applyFill="1" applyBorder="1" applyAlignment="1">
      <alignment horizontal="center" vertical="center"/>
    </xf>
    <xf numFmtId="0" fontId="14" fillId="0" borderId="3" xfId="0" applyFont="1" applyFill="1" applyBorder="1" applyAlignment="1">
      <alignment horizontal="center" vertical="top" wrapText="1"/>
    </xf>
    <xf numFmtId="0"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top"/>
    </xf>
    <xf numFmtId="0" fontId="14" fillId="0" borderId="1" xfId="0" applyNumberFormat="1"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0" xfId="0" applyFont="1" applyAlignment="1">
      <alignment horizontal="left" vertical="top" wrapText="1"/>
    </xf>
    <xf numFmtId="0" fontId="14" fillId="0" borderId="1" xfId="0" applyFont="1" applyBorder="1" applyAlignment="1">
      <alignment horizontal="left" vertical="top"/>
    </xf>
    <xf numFmtId="2" fontId="14" fillId="0" borderId="1" xfId="0" applyNumberFormat="1" applyFont="1" applyBorder="1" applyAlignment="1">
      <alignment horizontal="center" vertical="center"/>
    </xf>
    <xf numFmtId="0" fontId="14" fillId="0" borderId="2" xfId="0" applyFont="1" applyFill="1" applyBorder="1" applyAlignment="1">
      <alignment horizontal="center" vertical="top" wrapText="1"/>
    </xf>
    <xf numFmtId="0" fontId="14" fillId="0" borderId="1" xfId="0" applyFont="1" applyBorder="1" applyAlignment="1">
      <alignment horizontal="left" vertical="center" wrapText="1"/>
    </xf>
    <xf numFmtId="0" fontId="14" fillId="0" borderId="6" xfId="0" applyFont="1" applyBorder="1" applyAlignment="1">
      <alignment horizontal="center" vertical="center"/>
    </xf>
    <xf numFmtId="0" fontId="8" fillId="0" borderId="0" xfId="0" applyFont="1" applyFill="1" applyAlignment="1">
      <alignment horizontal="left"/>
    </xf>
    <xf numFmtId="0" fontId="13" fillId="0" borderId="0" xfId="0" applyFont="1" applyFill="1" applyAlignment="1">
      <alignment horizontal="left"/>
    </xf>
    <xf numFmtId="0" fontId="14" fillId="0" borderId="12" xfId="0" applyFont="1" applyFill="1" applyBorder="1" applyAlignment="1">
      <alignment horizontal="center" vertical="top" wrapText="1"/>
    </xf>
    <xf numFmtId="0" fontId="2" fillId="0" borderId="0" xfId="0" applyFont="1" applyFill="1" applyAlignment="1">
      <alignment horizontal="right"/>
    </xf>
    <xf numFmtId="1" fontId="14" fillId="0" borderId="1" xfId="0" applyNumberFormat="1" applyFont="1" applyBorder="1" applyAlignment="1">
      <alignment horizontal="center" vertical="center"/>
    </xf>
    <xf numFmtId="0" fontId="6" fillId="0" borderId="1" xfId="0" applyFont="1" applyFill="1" applyBorder="1" applyAlignment="1">
      <alignment vertical="top" wrapText="1"/>
    </xf>
    <xf numFmtId="0" fontId="14" fillId="0" borderId="1" xfId="0" applyFont="1" applyFill="1" applyBorder="1" applyAlignment="1">
      <alignment horizontal="center" vertical="center" wrapText="1"/>
    </xf>
    <xf numFmtId="0" fontId="14" fillId="0" borderId="4" xfId="0" applyFont="1" applyBorder="1" applyAlignment="1">
      <alignment horizontal="left" vertical="top" wrapText="1"/>
    </xf>
    <xf numFmtId="0" fontId="14" fillId="0" borderId="4" xfId="0" applyFont="1" applyFill="1" applyBorder="1" applyAlignment="1">
      <alignment horizontal="left" vertical="top" wrapText="1"/>
    </xf>
    <xf numFmtId="0" fontId="19" fillId="0" borderId="6" xfId="0" applyFont="1" applyFill="1" applyBorder="1" applyAlignment="1">
      <alignment horizontal="center" vertical="top" wrapText="1"/>
    </xf>
    <xf numFmtId="0" fontId="7" fillId="0"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2" fontId="12" fillId="0" borderId="8" xfId="0" applyNumberFormat="1" applyFont="1" applyFill="1" applyBorder="1" applyAlignment="1">
      <alignment horizontal="center" wrapText="1"/>
    </xf>
    <xf numFmtId="2" fontId="7" fillId="0" borderId="8" xfId="0" applyNumberFormat="1" applyFont="1" applyFill="1" applyBorder="1" applyAlignment="1">
      <alignment horizontal="center" wrapText="1"/>
    </xf>
    <xf numFmtId="2" fontId="7" fillId="0" borderId="2" xfId="0" applyNumberFormat="1" applyFont="1" applyFill="1" applyBorder="1" applyAlignment="1">
      <alignment horizontal="center" vertical="center"/>
    </xf>
    <xf numFmtId="2" fontId="7" fillId="0" borderId="9" xfId="0" applyNumberFormat="1" applyFont="1" applyFill="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6" xfId="0" applyFont="1" applyBorder="1" applyAlignment="1">
      <alignment horizontal="center" vertical="center" wrapText="1"/>
    </xf>
    <xf numFmtId="0" fontId="7" fillId="0" borderId="1" xfId="0" applyFont="1" applyFill="1" applyBorder="1" applyAlignment="1">
      <alignment horizontal="center" vertical="top"/>
    </xf>
    <xf numFmtId="0" fontId="7" fillId="0" borderId="1" xfId="0" applyNumberFormat="1" applyFont="1" applyFill="1" applyBorder="1" applyAlignment="1">
      <alignment horizontal="left" vertical="top" wrapText="1"/>
    </xf>
    <xf numFmtId="0" fontId="7" fillId="0" borderId="1" xfId="0" applyNumberFormat="1" applyFont="1" applyFill="1" applyBorder="1" applyAlignment="1">
      <alignment horizontal="center" vertical="center"/>
    </xf>
    <xf numFmtId="0" fontId="7" fillId="0" borderId="1" xfId="0" applyFont="1" applyBorder="1" applyAlignment="1">
      <alignment horizontal="center" vertical="top"/>
    </xf>
    <xf numFmtId="0" fontId="7" fillId="0" borderId="1" xfId="0" applyFont="1" applyBorder="1" applyAlignment="1">
      <alignment horizontal="justify" vertical="top" wrapText="1"/>
    </xf>
    <xf numFmtId="0" fontId="7" fillId="0" borderId="1" xfId="0" applyNumberFormat="1" applyFont="1" applyFill="1" applyBorder="1" applyAlignment="1">
      <alignment horizontal="center" vertical="top" wrapText="1"/>
    </xf>
    <xf numFmtId="0" fontId="7" fillId="7" borderId="1" xfId="0" applyFont="1" applyFill="1" applyBorder="1" applyAlignment="1">
      <alignment vertical="top" wrapText="1"/>
    </xf>
    <xf numFmtId="0" fontId="14"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12" fillId="0" borderId="1" xfId="0" applyFont="1" applyBorder="1" applyAlignment="1">
      <alignment horizontal="center"/>
    </xf>
    <xf numFmtId="49" fontId="14" fillId="0" borderId="3" xfId="0" applyNumberFormat="1" applyFont="1" applyFill="1" applyBorder="1" applyAlignment="1">
      <alignment horizontal="center" vertical="center"/>
    </xf>
    <xf numFmtId="9" fontId="14" fillId="0" borderId="6"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4" fillId="0" borderId="3" xfId="0" applyFont="1" applyBorder="1" applyAlignment="1">
      <alignment horizontal="center" vertical="center" wrapText="1"/>
    </xf>
    <xf numFmtId="0" fontId="14" fillId="0" borderId="1" xfId="0" applyNumberFormat="1" applyFont="1" applyBorder="1" applyAlignment="1">
      <alignment horizontal="center" vertical="center"/>
    </xf>
    <xf numFmtId="0" fontId="14" fillId="0" borderId="3" xfId="0" applyNumberFormat="1" applyFont="1" applyBorder="1" applyAlignment="1">
      <alignment horizontal="center" vertical="center"/>
    </xf>
    <xf numFmtId="14" fontId="7" fillId="0" borderId="1" xfId="0" applyNumberFormat="1" applyFont="1" applyFill="1" applyBorder="1" applyAlignment="1">
      <alignment horizontal="center" vertical="top" wrapText="1"/>
    </xf>
    <xf numFmtId="0" fontId="24" fillId="0" borderId="1" xfId="0" applyFont="1" applyBorder="1" applyAlignment="1">
      <alignment vertical="top" wrapText="1"/>
    </xf>
    <xf numFmtId="0" fontId="7" fillId="0" borderId="6" xfId="0" applyFont="1" applyFill="1" applyBorder="1" applyAlignment="1">
      <alignment horizontal="left" vertical="top" wrapText="1"/>
    </xf>
    <xf numFmtId="0" fontId="7" fillId="0" borderId="1" xfId="0" applyFont="1" applyFill="1" applyBorder="1" applyAlignment="1">
      <alignment horizontal="justify" vertical="top"/>
    </xf>
    <xf numFmtId="0" fontId="7" fillId="0" borderId="1" xfId="0" applyNumberFormat="1" applyFont="1" applyFill="1" applyBorder="1" applyAlignment="1">
      <alignment vertical="top" wrapText="1"/>
    </xf>
    <xf numFmtId="0" fontId="7" fillId="7" borderId="1" xfId="0" applyFont="1" applyFill="1" applyBorder="1" applyAlignment="1">
      <alignment horizontal="left" vertical="top" wrapText="1"/>
    </xf>
    <xf numFmtId="0" fontId="25" fillId="0" borderId="1" xfId="0" applyFont="1" applyBorder="1" applyAlignment="1">
      <alignment vertical="top" wrapText="1"/>
    </xf>
    <xf numFmtId="0" fontId="27" fillId="0" borderId="1" xfId="0" applyFont="1" applyBorder="1" applyAlignment="1">
      <alignment vertical="top" wrapText="1"/>
    </xf>
    <xf numFmtId="0" fontId="14" fillId="0" borderId="3" xfId="0" applyNumberFormat="1" applyFont="1" applyFill="1" applyBorder="1" applyAlignment="1">
      <alignment horizontal="center" vertical="center"/>
    </xf>
    <xf numFmtId="0" fontId="26" fillId="0" borderId="1" xfId="0" applyFont="1" applyBorder="1" applyAlignment="1">
      <alignment horizontal="left" vertical="top" wrapText="1"/>
    </xf>
    <xf numFmtId="2" fontId="14" fillId="0" borderId="10"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2" fontId="14" fillId="0" borderId="3" xfId="0" applyNumberFormat="1" applyFont="1" applyFill="1" applyBorder="1" applyAlignment="1">
      <alignment horizontal="center" vertical="center"/>
    </xf>
    <xf numFmtId="0" fontId="14" fillId="0" borderId="3" xfId="0" applyFont="1" applyFill="1" applyBorder="1" applyAlignment="1">
      <alignment horizontal="center" vertical="top"/>
    </xf>
    <xf numFmtId="1" fontId="14" fillId="0" borderId="3" xfId="0" applyNumberFormat="1" applyFont="1" applyFill="1" applyBorder="1" applyAlignment="1">
      <alignment horizontal="center" vertical="top"/>
    </xf>
    <xf numFmtId="1" fontId="14" fillId="0" borderId="1" xfId="0" applyNumberFormat="1" applyFont="1" applyFill="1" applyBorder="1" applyAlignment="1">
      <alignment horizontal="center" vertical="top"/>
    </xf>
    <xf numFmtId="0" fontId="14" fillId="0" borderId="12" xfId="0" applyFont="1" applyFill="1" applyBorder="1" applyAlignment="1">
      <alignment horizontal="center" vertical="center"/>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Border="1" applyAlignment="1">
      <alignment horizontal="center" wrapText="1"/>
    </xf>
    <xf numFmtId="0" fontId="14" fillId="0" borderId="4" xfId="0" applyFont="1" applyFill="1" applyBorder="1" applyAlignment="1">
      <alignment horizontal="center" vertical="center"/>
    </xf>
    <xf numFmtId="0" fontId="12" fillId="0" borderId="1" xfId="0" applyFont="1" applyBorder="1" applyAlignment="1">
      <alignment horizontal="center"/>
    </xf>
    <xf numFmtId="0" fontId="12" fillId="0" borderId="1" xfId="0" applyFont="1" applyFill="1" applyBorder="1" applyAlignment="1">
      <alignment horizontal="center" wrapText="1"/>
    </xf>
    <xf numFmtId="49" fontId="12" fillId="0" borderId="1" xfId="0" applyNumberFormat="1" applyFont="1" applyFill="1" applyBorder="1" applyAlignment="1">
      <alignment horizontal="center" vertical="top" wrapText="1"/>
    </xf>
    <xf numFmtId="0" fontId="16" fillId="0" borderId="6"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14" fontId="14" fillId="0" borderId="1" xfId="0" applyNumberFormat="1" applyFont="1" applyFill="1" applyBorder="1" applyAlignment="1">
      <alignment horizontal="center" vertical="top" wrapText="1"/>
    </xf>
    <xf numFmtId="0" fontId="14" fillId="0" borderId="1" xfId="0" applyNumberFormat="1" applyFont="1" applyBorder="1" applyAlignment="1">
      <alignment vertical="top" wrapText="1"/>
    </xf>
    <xf numFmtId="0" fontId="14" fillId="0" borderId="1" xfId="0" applyFont="1" applyBorder="1" applyAlignment="1">
      <alignment horizontal="justify" vertical="top"/>
    </xf>
    <xf numFmtId="2" fontId="14" fillId="0" borderId="6" xfId="0" applyNumberFormat="1" applyFont="1" applyFill="1" applyBorder="1" applyAlignment="1">
      <alignment horizontal="center" vertical="center"/>
    </xf>
    <xf numFmtId="0" fontId="2" fillId="0" borderId="1" xfId="0" applyFont="1" applyFill="1" applyBorder="1"/>
    <xf numFmtId="0" fontId="14" fillId="0" borderId="0" xfId="0" applyFont="1" applyAlignment="1">
      <alignment vertical="top"/>
    </xf>
    <xf numFmtId="0" fontId="14" fillId="0" borderId="4" xfId="0" applyFont="1" applyBorder="1" applyAlignment="1">
      <alignment horizontal="center" vertical="center"/>
    </xf>
    <xf numFmtId="0" fontId="14" fillId="0" borderId="1" xfId="0" applyFont="1" applyBorder="1" applyAlignment="1">
      <alignment vertical="top"/>
    </xf>
    <xf numFmtId="0" fontId="14" fillId="0" borderId="10" xfId="0" applyFont="1" applyFill="1" applyBorder="1" applyAlignment="1">
      <alignment horizontal="left" vertical="top" wrapText="1"/>
    </xf>
    <xf numFmtId="2" fontId="14" fillId="0" borderId="6"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 fontId="14" fillId="0" borderId="6" xfId="0" applyNumberFormat="1" applyFont="1" applyFill="1" applyBorder="1" applyAlignment="1">
      <alignment horizontal="center" vertical="center"/>
    </xf>
    <xf numFmtId="2" fontId="19" fillId="0" borderId="1" xfId="0" applyNumberFormat="1" applyFont="1" applyFill="1" applyBorder="1" applyAlignment="1">
      <alignment horizontal="center" vertical="center"/>
    </xf>
    <xf numFmtId="0" fontId="19" fillId="0" borderId="0" xfId="0" applyFont="1" applyFill="1" applyAlignment="1">
      <alignment vertical="top" wrapText="1"/>
    </xf>
    <xf numFmtId="0" fontId="14" fillId="0" borderId="10" xfId="0" applyFont="1" applyBorder="1" applyAlignment="1">
      <alignment horizontal="left" vertical="top" wrapText="1"/>
    </xf>
    <xf numFmtId="0" fontId="14" fillId="0" borderId="2" xfId="0" applyFont="1" applyFill="1" applyBorder="1" applyAlignment="1">
      <alignment horizontal="center" vertical="center" wrapText="1"/>
    </xf>
    <xf numFmtId="0" fontId="14" fillId="0" borderId="1" xfId="0" applyNumberFormat="1" applyFont="1" applyFill="1" applyBorder="1" applyAlignment="1">
      <alignment vertical="top" wrapText="1"/>
    </xf>
    <xf numFmtId="0" fontId="14" fillId="0" borderId="1" xfId="0" applyFont="1" applyFill="1" applyBorder="1" applyAlignment="1">
      <alignment horizontal="center" vertical="center" wrapText="1"/>
    </xf>
    <xf numFmtId="2" fontId="14" fillId="0" borderId="1" xfId="0" applyNumberFormat="1" applyFont="1" applyBorder="1" applyAlignment="1">
      <alignment horizontal="center" vertical="center" wrapText="1"/>
    </xf>
    <xf numFmtId="49" fontId="14" fillId="0" borderId="1" xfId="0" applyNumberFormat="1" applyFont="1" applyFill="1" applyBorder="1" applyAlignment="1">
      <alignment horizontal="center" vertical="top" wrapText="1"/>
    </xf>
    <xf numFmtId="0" fontId="14" fillId="0" borderId="1" xfId="0" applyNumberFormat="1" applyFont="1" applyBorder="1" applyAlignment="1">
      <alignment horizontal="left" vertical="top" wrapText="1"/>
    </xf>
    <xf numFmtId="0" fontId="28" fillId="0" borderId="1" xfId="0" applyFont="1" applyBorder="1" applyAlignment="1">
      <alignment horizontal="center" vertical="center" wrapText="1"/>
    </xf>
    <xf numFmtId="0" fontId="28" fillId="0" borderId="1" xfId="0" applyFont="1" applyBorder="1" applyAlignment="1">
      <alignment vertical="top" wrapText="1"/>
    </xf>
    <xf numFmtId="14" fontId="28" fillId="0" borderId="1" xfId="0" applyNumberFormat="1" applyFont="1" applyFill="1" applyBorder="1" applyAlignment="1">
      <alignment horizontal="center" vertical="top" wrapText="1"/>
    </xf>
    <xf numFmtId="0" fontId="28" fillId="0" borderId="1" xfId="0" applyFont="1" applyBorder="1" applyAlignment="1">
      <alignment horizontal="center" vertical="top" wrapText="1"/>
    </xf>
    <xf numFmtId="0" fontId="28" fillId="0" borderId="1" xfId="0" applyFont="1" applyFill="1" applyBorder="1" applyAlignment="1">
      <alignment horizontal="left" vertical="top" wrapText="1"/>
    </xf>
    <xf numFmtId="0" fontId="28" fillId="0" borderId="1" xfId="0" applyFont="1" applyBorder="1" applyAlignment="1">
      <alignment horizontal="left" vertical="top" wrapText="1"/>
    </xf>
    <xf numFmtId="0" fontId="14" fillId="0" borderId="1" xfId="0" applyFont="1" applyBorder="1" applyAlignment="1">
      <alignment horizontal="center" vertical="top"/>
    </xf>
    <xf numFmtId="0" fontId="19" fillId="0" borderId="0" xfId="0" applyFont="1" applyFill="1"/>
    <xf numFmtId="0" fontId="14" fillId="0" borderId="10"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2" fontId="14" fillId="0" borderId="4" xfId="0" applyNumberFormat="1" applyFont="1" applyFill="1" applyBorder="1" applyAlignment="1">
      <alignment horizontal="center" vertical="center" wrapText="1"/>
    </xf>
    <xf numFmtId="0" fontId="16" fillId="0" borderId="1" xfId="0" applyFont="1" applyBorder="1" applyAlignment="1">
      <alignment horizontal="center" wrapText="1"/>
    </xf>
    <xf numFmtId="0" fontId="12" fillId="0" borderId="1" xfId="0" applyFont="1" applyFill="1" applyBorder="1" applyAlignment="1">
      <alignment vertical="top" wrapText="1"/>
    </xf>
    <xf numFmtId="2" fontId="28" fillId="0" borderId="1" xfId="0" applyNumberFormat="1" applyFont="1" applyBorder="1" applyAlignment="1">
      <alignment horizontal="center" vertical="center" wrapText="1"/>
    </xf>
    <xf numFmtId="49" fontId="28" fillId="0" borderId="1" xfId="0" applyNumberFormat="1" applyFont="1" applyBorder="1" applyAlignment="1">
      <alignment vertical="top" wrapText="1"/>
    </xf>
    <xf numFmtId="0" fontId="14" fillId="0" borderId="12" xfId="0" applyFont="1" applyBorder="1" applyAlignment="1">
      <alignment horizontal="center" vertical="top" wrapText="1"/>
    </xf>
    <xf numFmtId="0" fontId="14" fillId="0" borderId="1" xfId="0" applyFont="1" applyBorder="1" applyAlignment="1">
      <alignment horizontal="justify" vertical="top" wrapText="1"/>
    </xf>
    <xf numFmtId="0" fontId="14" fillId="0" borderId="2" xfId="0" applyFont="1" applyBorder="1" applyAlignment="1">
      <alignment horizontal="center" vertical="center" wrapText="1"/>
    </xf>
    <xf numFmtId="2" fontId="14" fillId="0" borderId="2" xfId="0" applyNumberFormat="1" applyFont="1" applyBorder="1" applyAlignment="1">
      <alignment horizontal="center" vertical="center" wrapText="1"/>
    </xf>
    <xf numFmtId="0" fontId="17" fillId="0" borderId="1" xfId="0" applyFont="1" applyBorder="1" applyAlignment="1">
      <alignment horizontal="center" vertical="center" wrapText="1"/>
    </xf>
    <xf numFmtId="1" fontId="14" fillId="0" borderId="1" xfId="0" applyNumberFormat="1" applyFont="1" applyBorder="1" applyAlignment="1">
      <alignment horizontal="center" vertical="center" wrapText="1"/>
    </xf>
    <xf numFmtId="2" fontId="14" fillId="0" borderId="1" xfId="0" applyNumberFormat="1" applyFont="1" applyFill="1" applyBorder="1" applyAlignment="1">
      <alignment horizontal="left" vertical="top" wrapText="1"/>
    </xf>
    <xf numFmtId="2" fontId="14" fillId="0" borderId="3" xfId="0"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49" fontId="14" fillId="0" borderId="1" xfId="0" applyNumberFormat="1" applyFont="1" applyFill="1" applyBorder="1" applyAlignment="1">
      <alignment horizontal="left" vertical="top" wrapText="1"/>
    </xf>
    <xf numFmtId="0" fontId="14" fillId="0" borderId="1" xfId="0" applyNumberFormat="1" applyFont="1" applyFill="1" applyBorder="1" applyAlignment="1">
      <alignment horizontal="center" vertical="top" wrapText="1"/>
    </xf>
    <xf numFmtId="49" fontId="14" fillId="0" borderId="1" xfId="0" applyNumberFormat="1" applyFont="1" applyFill="1" applyBorder="1" applyAlignment="1">
      <alignment horizontal="center" wrapText="1"/>
    </xf>
    <xf numFmtId="0" fontId="12" fillId="0" borderId="1" xfId="0" applyFont="1" applyBorder="1" applyAlignment="1">
      <alignment wrapText="1"/>
    </xf>
    <xf numFmtId="0" fontId="14" fillId="0" borderId="1" xfId="0" applyNumberFormat="1" applyFont="1" applyFill="1" applyBorder="1" applyAlignment="1">
      <alignment horizontal="center" vertical="top"/>
    </xf>
    <xf numFmtId="0" fontId="16" fillId="0" borderId="1" xfId="0" applyFont="1" applyFill="1" applyBorder="1" applyAlignment="1">
      <alignment horizontal="center" vertical="top"/>
    </xf>
    <xf numFmtId="0" fontId="12" fillId="0" borderId="1" xfId="0" applyFont="1" applyFill="1" applyBorder="1" applyAlignment="1">
      <alignment horizontal="left" vertical="top"/>
    </xf>
    <xf numFmtId="0" fontId="14" fillId="0" borderId="1" xfId="0" applyNumberFormat="1" applyFont="1" applyFill="1" applyBorder="1" applyAlignment="1">
      <alignment horizontal="left" vertical="top"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top" wrapText="1"/>
    </xf>
    <xf numFmtId="49" fontId="16" fillId="2"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xf>
    <xf numFmtId="0" fontId="14" fillId="0" borderId="1" xfId="0" applyFont="1" applyFill="1" applyBorder="1" applyAlignment="1">
      <alignment horizontal="center"/>
    </xf>
    <xf numFmtId="2" fontId="16" fillId="2" borderId="1" xfId="0" applyNumberFormat="1" applyFont="1" applyFill="1" applyBorder="1" applyAlignment="1">
      <alignment horizontal="center" vertical="center" wrapText="1"/>
    </xf>
    <xf numFmtId="0" fontId="16" fillId="0" borderId="1" xfId="0" applyFont="1" applyFill="1" applyBorder="1" applyAlignment="1">
      <alignment horizontal="left" wrapText="1"/>
    </xf>
    <xf numFmtId="2" fontId="14" fillId="0" borderId="2" xfId="0" applyNumberFormat="1" applyFont="1" applyFill="1" applyBorder="1" applyAlignment="1">
      <alignment horizontal="center" vertical="center"/>
    </xf>
    <xf numFmtId="0" fontId="14" fillId="0" borderId="1" xfId="0" applyFont="1" applyFill="1" applyBorder="1" applyAlignment="1">
      <alignment horizontal="left" wrapText="1"/>
    </xf>
    <xf numFmtId="2" fontId="16" fillId="0" borderId="2"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14" fillId="0" borderId="9" xfId="0" applyNumberFormat="1" applyFont="1" applyFill="1" applyBorder="1" applyAlignment="1">
      <alignment horizontal="center" vertical="center"/>
    </xf>
    <xf numFmtId="2" fontId="16" fillId="2" borderId="4" xfId="0" applyNumberFormat="1" applyFont="1" applyFill="1" applyBorder="1" applyAlignment="1">
      <alignment horizontal="center" vertical="center" wrapText="1"/>
    </xf>
    <xf numFmtId="0" fontId="16" fillId="2" borderId="1" xfId="0" applyFont="1" applyFill="1" applyBorder="1" applyAlignment="1">
      <alignment horizontal="left" wrapText="1"/>
    </xf>
    <xf numFmtId="0" fontId="14" fillId="0" borderId="1" xfId="0" applyFont="1" applyFill="1" applyBorder="1" applyAlignment="1">
      <alignment horizontal="justify" vertical="top" wrapText="1"/>
    </xf>
    <xf numFmtId="0" fontId="14"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2" fontId="31" fillId="0" borderId="1"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14" fontId="31" fillId="0" borderId="1" xfId="0" applyNumberFormat="1" applyFont="1" applyFill="1" applyBorder="1" applyAlignment="1">
      <alignment horizontal="center" vertical="top" wrapText="1"/>
    </xf>
    <xf numFmtId="0" fontId="31" fillId="0" borderId="1" xfId="0" applyFont="1" applyBorder="1" applyAlignment="1">
      <alignment horizontal="left" vertical="top" wrapText="1"/>
    </xf>
    <xf numFmtId="0" fontId="31" fillId="0" borderId="1" xfId="0" applyFont="1" applyFill="1" applyBorder="1" applyAlignment="1">
      <alignment horizontal="justify" vertical="top" wrapText="1"/>
    </xf>
    <xf numFmtId="0" fontId="31" fillId="0" borderId="1" xfId="0" applyFont="1" applyFill="1" applyBorder="1" applyAlignment="1">
      <alignment horizontal="left" vertical="top"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left" vertical="top" wrapText="1"/>
    </xf>
    <xf numFmtId="49" fontId="32" fillId="2" borderId="1" xfId="0" applyNumberFormat="1" applyFont="1" applyFill="1" applyBorder="1" applyAlignment="1">
      <alignment horizontal="center" vertical="center"/>
    </xf>
    <xf numFmtId="0" fontId="31" fillId="0" borderId="1" xfId="0" applyFont="1" applyBorder="1" applyAlignment="1">
      <alignment horizontal="center" vertical="center" wrapText="1"/>
    </xf>
    <xf numFmtId="49" fontId="31" fillId="0" borderId="1" xfId="4" applyNumberFormat="1" applyFont="1" applyFill="1" applyBorder="1" applyAlignment="1">
      <alignment horizontal="center" vertical="center" wrapText="1"/>
    </xf>
    <xf numFmtId="2" fontId="31"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left" vertical="top" wrapText="1"/>
    </xf>
    <xf numFmtId="0" fontId="32" fillId="0" borderId="1" xfId="0" applyFont="1" applyBorder="1" applyAlignment="1">
      <alignment horizontal="center" vertical="center" wrapText="1"/>
    </xf>
    <xf numFmtId="49" fontId="32" fillId="0" borderId="1" xfId="4" applyNumberFormat="1" applyFont="1" applyFill="1" applyBorder="1" applyAlignment="1">
      <alignment horizontal="center" vertical="center" wrapText="1"/>
    </xf>
    <xf numFmtId="2" fontId="32" fillId="0" borderId="1" xfId="0" applyNumberFormat="1" applyFont="1" applyFill="1" applyBorder="1" applyAlignment="1">
      <alignment horizontal="center" vertical="center" wrapText="1"/>
    </xf>
    <xf numFmtId="2" fontId="32" fillId="2" borderId="1" xfId="0" applyNumberFormat="1" applyFont="1" applyFill="1" applyBorder="1" applyAlignment="1">
      <alignment horizontal="center" vertical="center" wrapText="1"/>
    </xf>
    <xf numFmtId="0" fontId="31" fillId="0" borderId="1" xfId="0" applyFont="1" applyFill="1" applyBorder="1" applyAlignment="1">
      <alignment horizontal="center" wrapText="1"/>
    </xf>
    <xf numFmtId="0" fontId="31" fillId="0" borderId="1" xfId="0" applyFont="1" applyFill="1" applyBorder="1" applyAlignment="1">
      <alignment horizontal="left" wrapText="1"/>
    </xf>
    <xf numFmtId="2" fontId="31" fillId="0" borderId="8" xfId="0" applyNumberFormat="1" applyFont="1" applyFill="1" applyBorder="1" applyAlignment="1">
      <alignment horizontal="center" wrapText="1"/>
    </xf>
    <xf numFmtId="2" fontId="31" fillId="0" borderId="4" xfId="0" applyNumberFormat="1" applyFont="1" applyFill="1" applyBorder="1" applyAlignment="1">
      <alignment horizontal="center" vertical="top" wrapText="1"/>
    </xf>
    <xf numFmtId="0" fontId="31" fillId="0" borderId="8" xfId="0" applyFont="1" applyFill="1" applyBorder="1" applyAlignment="1">
      <alignment horizontal="center" wrapText="1"/>
    </xf>
    <xf numFmtId="0" fontId="31" fillId="0" borderId="4" xfId="0" applyFont="1" applyFill="1" applyBorder="1" applyAlignment="1">
      <alignment horizontal="center" vertical="top" wrapText="1"/>
    </xf>
    <xf numFmtId="2" fontId="31" fillId="0" borderId="8" xfId="0" applyNumberFormat="1" applyFont="1" applyFill="1" applyBorder="1" applyAlignment="1">
      <alignment horizontal="center" vertical="top" wrapText="1"/>
    </xf>
    <xf numFmtId="2" fontId="31" fillId="0" borderId="1" xfId="0" applyNumberFormat="1" applyFont="1" applyFill="1" applyBorder="1" applyAlignment="1">
      <alignment horizontal="center" vertical="top" wrapText="1"/>
    </xf>
    <xf numFmtId="0" fontId="32" fillId="0" borderId="1" xfId="0" applyFont="1" applyFill="1" applyBorder="1" applyAlignment="1">
      <alignment horizontal="left" wrapText="1"/>
    </xf>
    <xf numFmtId="2" fontId="32" fillId="0" borderId="2" xfId="0" applyNumberFormat="1" applyFont="1" applyFill="1" applyBorder="1" applyAlignment="1">
      <alignment horizontal="center" vertical="center"/>
    </xf>
    <xf numFmtId="0" fontId="32" fillId="2" borderId="1" xfId="0" applyFont="1" applyFill="1" applyBorder="1" applyAlignment="1">
      <alignment horizontal="left" wrapText="1"/>
    </xf>
    <xf numFmtId="2" fontId="32" fillId="2" borderId="4"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 xfId="0" applyFont="1" applyFill="1" applyBorder="1" applyAlignment="1">
      <alignment vertical="top" wrapText="1"/>
    </xf>
    <xf numFmtId="2" fontId="31" fillId="0" borderId="4" xfId="0" applyNumberFormat="1" applyFont="1" applyFill="1" applyBorder="1" applyAlignment="1">
      <alignment horizontal="center" vertical="center"/>
    </xf>
    <xf numFmtId="0" fontId="31" fillId="0" borderId="0" xfId="0" applyFont="1" applyFill="1" applyAlignment="1">
      <alignment horizontal="left" vertical="top" wrapText="1"/>
    </xf>
    <xf numFmtId="0" fontId="31" fillId="0" borderId="0" xfId="0" applyFont="1" applyFill="1" applyAlignment="1">
      <alignment vertical="top" wrapText="1"/>
    </xf>
    <xf numFmtId="0" fontId="31" fillId="0" borderId="1" xfId="0" applyFont="1" applyFill="1" applyBorder="1" applyAlignment="1">
      <alignment horizontal="center" vertical="top"/>
    </xf>
    <xf numFmtId="0" fontId="31" fillId="0" borderId="1" xfId="0" applyNumberFormat="1" applyFont="1" applyFill="1" applyBorder="1" applyAlignment="1">
      <alignment horizontal="left" vertical="top" wrapText="1"/>
    </xf>
    <xf numFmtId="0" fontId="14" fillId="0" borderId="1" xfId="0" applyFont="1" applyFill="1" applyBorder="1" applyAlignment="1">
      <alignment horizontal="center" vertical="center" wrapText="1"/>
    </xf>
    <xf numFmtId="0" fontId="16" fillId="0" borderId="1" xfId="0" applyFont="1" applyBorder="1" applyAlignment="1">
      <alignment horizontal="center" vertical="top" wrapText="1"/>
    </xf>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top" wrapText="1"/>
    </xf>
    <xf numFmtId="0" fontId="16" fillId="0" borderId="1" xfId="0" applyNumberFormat="1" applyFont="1" applyFill="1" applyBorder="1" applyAlignment="1">
      <alignment horizontal="center" vertical="top" wrapText="1"/>
    </xf>
    <xf numFmtId="49" fontId="14" fillId="0" borderId="1" xfId="4" applyNumberFormat="1" applyFont="1" applyFill="1" applyBorder="1" applyAlignment="1">
      <alignment horizontal="center" vertical="center" wrapText="1"/>
    </xf>
    <xf numFmtId="49" fontId="16" fillId="0" borderId="1" xfId="4"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2" fontId="14" fillId="0" borderId="8" xfId="0" applyNumberFormat="1" applyFont="1" applyFill="1" applyBorder="1" applyAlignment="1">
      <alignment horizontal="center" wrapText="1"/>
    </xf>
    <xf numFmtId="2" fontId="14" fillId="0" borderId="4" xfId="0" applyNumberFormat="1" applyFont="1" applyFill="1" applyBorder="1" applyAlignment="1">
      <alignment horizontal="center" vertical="top" wrapText="1"/>
    </xf>
    <xf numFmtId="2" fontId="14" fillId="0" borderId="1" xfId="0" applyNumberFormat="1" applyFont="1" applyFill="1" applyBorder="1" applyAlignment="1">
      <alignment horizontal="center" vertical="top" wrapText="1"/>
    </xf>
    <xf numFmtId="49" fontId="14" fillId="0" borderId="3" xfId="0"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wrapText="1"/>
    </xf>
    <xf numFmtId="0" fontId="14" fillId="0" borderId="1" xfId="0" applyFont="1" applyFill="1" applyBorder="1" applyAlignment="1">
      <alignment horizontal="left" vertical="top"/>
    </xf>
    <xf numFmtId="0" fontId="25" fillId="0" borderId="1" xfId="0" applyFont="1" applyBorder="1" applyAlignment="1">
      <alignment wrapText="1"/>
    </xf>
    <xf numFmtId="49" fontId="16" fillId="2" borderId="1" xfId="0" applyNumberFormat="1" applyFont="1" applyFill="1" applyBorder="1" applyAlignment="1">
      <alignment horizontal="center" vertical="center" wrapText="1"/>
    </xf>
    <xf numFmtId="2" fontId="14" fillId="0" borderId="8" xfId="0" applyNumberFormat="1" applyFont="1" applyFill="1" applyBorder="1" applyAlignment="1">
      <alignment horizontal="center" vertical="top" wrapText="1"/>
    </xf>
    <xf numFmtId="2" fontId="16" fillId="0" borderId="8" xfId="0" applyNumberFormat="1" applyFont="1" applyFill="1" applyBorder="1" applyAlignment="1">
      <alignment horizontal="center" wrapText="1"/>
    </xf>
    <xf numFmtId="1" fontId="14" fillId="0" borderId="1" xfId="0" applyNumberFormat="1" applyFont="1" applyFill="1" applyBorder="1" applyAlignment="1">
      <alignment horizontal="center" vertical="top"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2" xfId="0" applyFont="1" applyFill="1" applyBorder="1" applyAlignment="1">
      <alignment vertical="top" wrapText="1"/>
    </xf>
    <xf numFmtId="0" fontId="16" fillId="0" borderId="1" xfId="0" applyNumberFormat="1" applyFont="1" applyBorder="1" applyAlignment="1">
      <alignment horizontal="center" vertical="top" wrapText="1"/>
    </xf>
    <xf numFmtId="0" fontId="14" fillId="0" borderId="1" xfId="0" applyNumberFormat="1" applyFont="1" applyBorder="1" applyAlignment="1">
      <alignment horizontal="center" vertical="center" wrapText="1"/>
    </xf>
    <xf numFmtId="0" fontId="0" fillId="0" borderId="1" xfId="0" applyBorder="1" applyAlignment="1">
      <alignment horizontal="center" vertical="top" wrapText="1"/>
    </xf>
    <xf numFmtId="0" fontId="27" fillId="0" borderId="1" xfId="0" applyFont="1" applyBorder="1" applyAlignment="1">
      <alignment horizontal="left" vertical="top" wrapText="1"/>
    </xf>
    <xf numFmtId="0" fontId="27" fillId="0" borderId="1" xfId="0" applyFont="1" applyBorder="1" applyAlignment="1">
      <alignment horizontal="center" vertical="center" wrapText="1"/>
    </xf>
    <xf numFmtId="1" fontId="14" fillId="0" borderId="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2" borderId="0" xfId="0" applyFont="1" applyFill="1" applyAlignment="1">
      <alignment horizontal="left" vertical="top" wrapText="1"/>
    </xf>
    <xf numFmtId="0" fontId="16" fillId="0" borderId="1" xfId="1" applyFont="1" applyFill="1" applyBorder="1" applyAlignment="1">
      <alignment horizontal="center" vertical="center" wrapText="1"/>
    </xf>
    <xf numFmtId="0" fontId="16" fillId="0" borderId="1" xfId="1" applyFont="1" applyFill="1" applyBorder="1" applyAlignment="1">
      <alignment horizontal="left" vertical="top" wrapText="1"/>
    </xf>
    <xf numFmtId="1" fontId="16" fillId="0" borderId="1" xfId="0"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1" xfId="1" applyFont="1" applyFill="1" applyBorder="1" applyAlignment="1">
      <alignment horizontal="left" vertical="center" wrapText="1"/>
    </xf>
    <xf numFmtId="3"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0" fontId="14" fillId="0" borderId="1" xfId="0" applyFont="1" applyBorder="1" applyAlignment="1">
      <alignment horizontal="center" vertical="top" wrapText="1"/>
    </xf>
    <xf numFmtId="0" fontId="14" fillId="0" borderId="9" xfId="0" applyFont="1" applyFill="1" applyBorder="1" applyAlignment="1">
      <alignment vertical="top" wrapText="1"/>
    </xf>
    <xf numFmtId="49" fontId="14" fillId="0" borderId="6" xfId="0" applyNumberFormat="1" applyFont="1" applyFill="1" applyBorder="1" applyAlignment="1">
      <alignment horizontal="center" vertical="center" wrapText="1"/>
    </xf>
    <xf numFmtId="49" fontId="14" fillId="7" borderId="1" xfId="0" applyNumberFormat="1" applyFont="1" applyFill="1" applyBorder="1" applyAlignment="1">
      <alignment horizontal="center" vertical="center"/>
    </xf>
    <xf numFmtId="0" fontId="14" fillId="7" borderId="3" xfId="0" applyFont="1" applyFill="1" applyBorder="1" applyAlignment="1">
      <alignment horizontal="center" vertical="center"/>
    </xf>
    <xf numFmtId="2" fontId="14" fillId="7" borderId="1" xfId="0" applyNumberFormat="1" applyFont="1" applyFill="1" applyBorder="1" applyAlignment="1">
      <alignment horizontal="center" vertical="center" wrapText="1"/>
    </xf>
    <xf numFmtId="0" fontId="14" fillId="7" borderId="1" xfId="0" applyFont="1" applyFill="1" applyBorder="1" applyAlignment="1">
      <alignment vertical="top" wrapText="1"/>
    </xf>
    <xf numFmtId="2" fontId="14" fillId="7" borderId="6" xfId="0" applyNumberFormat="1" applyFont="1" applyFill="1" applyBorder="1" applyAlignment="1">
      <alignment horizontal="center" vertical="center"/>
    </xf>
    <xf numFmtId="0" fontId="14" fillId="7" borderId="1" xfId="0" applyFont="1" applyFill="1" applyBorder="1" applyAlignment="1">
      <alignment horizontal="center" vertical="center" wrapText="1"/>
    </xf>
    <xf numFmtId="164" fontId="14" fillId="7" borderId="1" xfId="0" applyNumberFormat="1" applyFont="1" applyFill="1" applyBorder="1" applyAlignment="1">
      <alignment horizontal="center" vertical="center" wrapText="1"/>
    </xf>
    <xf numFmtId="164" fontId="14" fillId="7" borderId="6" xfId="0" applyNumberFormat="1" applyFont="1" applyFill="1" applyBorder="1" applyAlignment="1">
      <alignment horizontal="center" vertical="center"/>
    </xf>
    <xf numFmtId="49" fontId="14" fillId="7" borderId="6" xfId="0" applyNumberFormat="1" applyFont="1" applyFill="1" applyBorder="1" applyAlignment="1">
      <alignment horizontal="center" vertical="top" wrapText="1"/>
    </xf>
    <xf numFmtId="49" fontId="14" fillId="7" borderId="6" xfId="0" applyNumberFormat="1" applyFont="1" applyFill="1" applyBorder="1" applyAlignment="1">
      <alignment horizontal="center" vertical="center" wrapText="1"/>
    </xf>
    <xf numFmtId="2" fontId="14" fillId="0" borderId="7" xfId="0" applyNumberFormat="1" applyFont="1" applyFill="1" applyBorder="1" applyAlignment="1">
      <alignment horizontal="center" vertical="center" wrapText="1"/>
    </xf>
    <xf numFmtId="164" fontId="14" fillId="7" borderId="2" xfId="0" applyNumberFormat="1" applyFont="1" applyFill="1" applyBorder="1" applyAlignment="1">
      <alignment horizontal="center" vertical="center" wrapText="1"/>
    </xf>
    <xf numFmtId="2" fontId="14" fillId="7" borderId="1" xfId="0" applyNumberFormat="1" applyFont="1" applyFill="1" applyBorder="1" applyAlignment="1">
      <alignment horizontal="center" vertical="center"/>
    </xf>
    <xf numFmtId="2" fontId="14" fillId="0" borderId="7" xfId="0" applyNumberFormat="1" applyFont="1" applyFill="1" applyBorder="1" applyAlignment="1">
      <alignment horizontal="center" vertical="center"/>
    </xf>
    <xf numFmtId="164" fontId="14" fillId="7" borderId="10" xfId="0" applyNumberFormat="1" applyFont="1" applyFill="1" applyBorder="1" applyAlignment="1">
      <alignment horizontal="center" vertical="center"/>
    </xf>
    <xf numFmtId="164" fontId="14" fillId="7" borderId="1" xfId="0" applyNumberFormat="1" applyFont="1" applyFill="1" applyBorder="1" applyAlignment="1">
      <alignment horizontal="center" vertical="center"/>
    </xf>
    <xf numFmtId="2" fontId="14" fillId="0" borderId="10" xfId="0" applyNumberFormat="1" applyFont="1" applyFill="1" applyBorder="1" applyAlignment="1">
      <alignment horizontal="center" vertical="center"/>
    </xf>
    <xf numFmtId="2" fontId="14" fillId="7" borderId="10" xfId="0" applyNumberFormat="1" applyFont="1" applyFill="1" applyBorder="1" applyAlignment="1">
      <alignment horizontal="center" vertical="center"/>
    </xf>
    <xf numFmtId="0" fontId="14" fillId="7" borderId="1" xfId="0" applyFont="1" applyFill="1" applyBorder="1" applyAlignment="1">
      <alignment horizontal="center" vertical="center"/>
    </xf>
    <xf numFmtId="0" fontId="14" fillId="7" borderId="1" xfId="0" applyFont="1" applyFill="1" applyBorder="1" applyAlignment="1">
      <alignment horizontal="left" vertical="top" wrapText="1"/>
    </xf>
    <xf numFmtId="49" fontId="14" fillId="7"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4" fillId="0" borderId="0" xfId="0" applyFont="1" applyFill="1" applyAlignment="1">
      <alignment horizontal="left" vertical="top" wrapText="1"/>
    </xf>
    <xf numFmtId="0" fontId="19" fillId="0" borderId="1" xfId="0" applyFont="1" applyFill="1" applyBorder="1" applyAlignment="1">
      <alignment wrapText="1"/>
    </xf>
    <xf numFmtId="0" fontId="29" fillId="2" borderId="1" xfId="0" applyFont="1" applyFill="1" applyBorder="1" applyAlignment="1">
      <alignment horizontal="left" vertical="center" wrapText="1"/>
    </xf>
    <xf numFmtId="0" fontId="29" fillId="2" borderId="1" xfId="0" applyFont="1" applyFill="1" applyBorder="1" applyAlignment="1">
      <alignment horizontal="center" vertical="center" wrapText="1"/>
    </xf>
    <xf numFmtId="2" fontId="29" fillId="2" borderId="1" xfId="0"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2" fontId="29"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2" fontId="16" fillId="0" borderId="2" xfId="0" applyNumberFormat="1" applyFont="1" applyFill="1" applyBorder="1" applyAlignment="1">
      <alignment horizontal="center" vertical="center" wrapText="1"/>
    </xf>
    <xf numFmtId="2" fontId="14" fillId="0" borderId="1" xfId="0" applyNumberFormat="1" applyFont="1" applyFill="1" applyBorder="1" applyAlignment="1">
      <alignment horizontal="center" wrapText="1"/>
    </xf>
    <xf numFmtId="2" fontId="16" fillId="0" borderId="9" xfId="0" applyNumberFormat="1" applyFont="1" applyFill="1" applyBorder="1" applyAlignment="1">
      <alignment horizontal="center" vertical="center" wrapText="1"/>
    </xf>
    <xf numFmtId="2" fontId="14" fillId="0" borderId="2" xfId="0" applyNumberFormat="1" applyFont="1" applyFill="1" applyBorder="1" applyAlignment="1">
      <alignment horizontal="center"/>
    </xf>
    <xf numFmtId="2" fontId="14" fillId="0" borderId="1" xfId="0" applyNumberFormat="1" applyFont="1" applyFill="1" applyBorder="1" applyAlignment="1">
      <alignment horizontal="center"/>
    </xf>
    <xf numFmtId="49" fontId="14" fillId="0" borderId="4" xfId="0"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xf>
    <xf numFmtId="0" fontId="16" fillId="2" borderId="1" xfId="0" applyFont="1" applyFill="1" applyBorder="1" applyAlignment="1">
      <alignment horizontal="center" vertical="top" wrapText="1"/>
    </xf>
    <xf numFmtId="2" fontId="16" fillId="0" borderId="8" xfId="0" applyNumberFormat="1" applyFont="1" applyFill="1" applyBorder="1" applyAlignment="1">
      <alignment horizontal="center" vertical="top" wrapText="1"/>
    </xf>
    <xf numFmtId="2" fontId="16" fillId="2" borderId="1"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wrapText="1"/>
    </xf>
    <xf numFmtId="2" fontId="14" fillId="0" borderId="4"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top"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49" fontId="16" fillId="0" borderId="1" xfId="3" applyNumberFormat="1" applyFont="1" applyFill="1" applyBorder="1" applyAlignment="1">
      <alignment horizontal="center" vertical="center"/>
    </xf>
    <xf numFmtId="0" fontId="16" fillId="0" borderId="1" xfId="4" applyFont="1" applyFill="1" applyBorder="1" applyAlignment="1">
      <alignment horizontal="left" vertical="top" wrapText="1"/>
    </xf>
    <xf numFmtId="0" fontId="16" fillId="0" borderId="1" xfId="5" applyFont="1" applyFill="1" applyBorder="1" applyAlignment="1">
      <alignment horizontal="center" vertical="center" wrapText="1"/>
    </xf>
    <xf numFmtId="49" fontId="14" fillId="0" borderId="1" xfId="3" applyNumberFormat="1" applyFont="1" applyFill="1" applyBorder="1" applyAlignment="1">
      <alignment horizontal="center" vertical="center"/>
    </xf>
    <xf numFmtId="0" fontId="14" fillId="0" borderId="1" xfId="4" applyFont="1" applyFill="1" applyBorder="1" applyAlignment="1">
      <alignment horizontal="left" vertical="top" wrapText="1"/>
    </xf>
    <xf numFmtId="0" fontId="14" fillId="0" borderId="1" xfId="5" applyFont="1" applyFill="1" applyBorder="1" applyAlignment="1">
      <alignment horizontal="center" vertical="center" wrapText="1"/>
    </xf>
    <xf numFmtId="4" fontId="14" fillId="0" borderId="1" xfId="4" applyNumberFormat="1" applyFont="1" applyFill="1" applyBorder="1" applyAlignment="1">
      <alignment horizontal="center" vertical="center" wrapText="1"/>
    </xf>
    <xf numFmtId="4" fontId="16" fillId="0" borderId="1" xfId="4" applyNumberFormat="1" applyFont="1" applyFill="1" applyBorder="1" applyAlignment="1">
      <alignment horizontal="center" vertical="center" wrapText="1"/>
    </xf>
    <xf numFmtId="0" fontId="14" fillId="4" borderId="1" xfId="0" applyFont="1" applyFill="1" applyBorder="1" applyAlignment="1">
      <alignment horizontal="center" wrapText="1"/>
    </xf>
    <xf numFmtId="2" fontId="16" fillId="4" borderId="1" xfId="0" applyNumberFormat="1" applyFont="1" applyFill="1" applyBorder="1" applyAlignment="1">
      <alignment horizontal="center" vertical="center" wrapText="1"/>
    </xf>
    <xf numFmtId="2" fontId="16" fillId="0" borderId="4" xfId="0" applyNumberFormat="1" applyFont="1" applyFill="1" applyBorder="1" applyAlignment="1">
      <alignment horizontal="center" vertical="center" wrapText="1"/>
    </xf>
    <xf numFmtId="0" fontId="16" fillId="0" borderId="8" xfId="0" applyFont="1" applyFill="1" applyBorder="1" applyAlignment="1">
      <alignment horizontal="center" wrapText="1"/>
    </xf>
    <xf numFmtId="0" fontId="16" fillId="0" borderId="1" xfId="0" applyFont="1" applyBorder="1"/>
    <xf numFmtId="0" fontId="14" fillId="0" borderId="1" xfId="0" applyFont="1" applyFill="1" applyBorder="1" applyAlignment="1">
      <alignment horizontal="center" vertical="center" wrapText="1"/>
    </xf>
    <xf numFmtId="0" fontId="14" fillId="0" borderId="4" xfId="0" applyFont="1" applyBorder="1" applyAlignment="1">
      <alignment horizontal="left" vertical="top" wrapText="1"/>
    </xf>
    <xf numFmtId="0" fontId="16" fillId="0" borderId="1" xfId="0" applyFont="1" applyBorder="1" applyAlignment="1">
      <alignment horizontal="center" vertical="top" wrapText="1"/>
    </xf>
    <xf numFmtId="0" fontId="16" fillId="0" borderId="1" xfId="0" applyFont="1" applyBorder="1" applyAlignment="1">
      <alignment horizontal="center" vertical="center" wrapText="1"/>
    </xf>
    <xf numFmtId="0" fontId="23" fillId="0" borderId="1" xfId="0" applyFont="1" applyFill="1" applyBorder="1" applyAlignment="1">
      <alignment horizontal="center" vertical="top" wrapText="1"/>
    </xf>
    <xf numFmtId="0" fontId="20" fillId="0" borderId="1" xfId="0" applyFont="1" applyBorder="1" applyAlignment="1">
      <alignment horizontal="center" wrapText="1"/>
    </xf>
    <xf numFmtId="0" fontId="16" fillId="0" borderId="1" xfId="0" applyFont="1" applyFill="1" applyBorder="1" applyAlignment="1">
      <alignment horizontal="center" vertical="top" wrapText="1"/>
    </xf>
    <xf numFmtId="165"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4" fillId="0" borderId="1" xfId="0" applyFont="1" applyFill="1" applyBorder="1" applyAlignment="1">
      <alignment horizontal="justify" vertical="top"/>
    </xf>
    <xf numFmtId="0" fontId="14" fillId="0" borderId="1" xfId="0" applyNumberFormat="1" applyFont="1" applyFill="1" applyBorder="1" applyAlignment="1">
      <alignment horizontal="justify" vertical="top"/>
    </xf>
    <xf numFmtId="0" fontId="19" fillId="0" borderId="1" xfId="0" applyFont="1" applyFill="1" applyBorder="1" applyAlignment="1">
      <alignment vertical="top" wrapText="1"/>
    </xf>
    <xf numFmtId="49" fontId="28" fillId="0" borderId="1" xfId="0" applyNumberFormat="1" applyFont="1" applyBorder="1" applyAlignment="1">
      <alignment horizontal="center" vertical="center" wrapText="1"/>
    </xf>
    <xf numFmtId="0" fontId="0" fillId="0" borderId="1" xfId="0" applyBorder="1" applyAlignment="1">
      <alignment horizontal="center" vertical="center" wrapText="1"/>
    </xf>
    <xf numFmtId="2" fontId="14" fillId="0" borderId="6" xfId="0" applyNumberFormat="1" applyFont="1" applyBorder="1" applyAlignment="1">
      <alignment horizontal="center" vertical="center"/>
    </xf>
    <xf numFmtId="0" fontId="14" fillId="0" borderId="1" xfId="0" applyFont="1" applyBorder="1" applyAlignment="1">
      <alignment wrapText="1"/>
    </xf>
    <xf numFmtId="49" fontId="14" fillId="0" borderId="1" xfId="0" applyNumberFormat="1" applyFont="1" applyBorder="1" applyAlignment="1">
      <alignment horizontal="center" vertical="center" wrapText="1"/>
    </xf>
    <xf numFmtId="0" fontId="16" fillId="0" borderId="1" xfId="0" applyNumberFormat="1" applyFont="1" applyBorder="1" applyAlignment="1">
      <alignment horizontal="center" vertical="center" wrapText="1"/>
    </xf>
    <xf numFmtId="0" fontId="14" fillId="6" borderId="1" xfId="0" applyFont="1" applyFill="1" applyBorder="1" applyAlignment="1">
      <alignment horizontal="left" vertical="top" wrapText="1"/>
    </xf>
    <xf numFmtId="0" fontId="14" fillId="6" borderId="1" xfId="0" applyFont="1" applyFill="1" applyBorder="1" applyAlignment="1">
      <alignment horizontal="center" vertical="center" wrapText="1"/>
    </xf>
    <xf numFmtId="2" fontId="14" fillId="6" borderId="1" xfId="0" applyNumberFormat="1" applyFont="1" applyFill="1" applyBorder="1" applyAlignment="1">
      <alignment horizontal="center" vertical="center" wrapText="1"/>
    </xf>
    <xf numFmtId="2" fontId="14" fillId="0" borderId="1" xfId="0" applyNumberFormat="1" applyFont="1" applyBorder="1" applyAlignment="1">
      <alignment horizontal="center" vertical="top" wrapText="1"/>
    </xf>
    <xf numFmtId="49" fontId="14" fillId="0" borderId="1" xfId="0" applyNumberFormat="1" applyFont="1" applyBorder="1" applyAlignment="1">
      <alignment horizontal="left" vertical="top" wrapText="1"/>
    </xf>
    <xf numFmtId="0" fontId="0" fillId="0" borderId="1" xfId="0" applyBorder="1" applyAlignment="1">
      <alignment wrapText="1"/>
    </xf>
    <xf numFmtId="0" fontId="27" fillId="0" borderId="1" xfId="0" applyNumberFormat="1" applyFont="1" applyBorder="1" applyAlignment="1">
      <alignment vertical="top" wrapText="1"/>
    </xf>
    <xf numFmtId="0" fontId="27" fillId="0" borderId="1" xfId="0" applyFont="1" applyFill="1" applyBorder="1" applyAlignment="1">
      <alignment vertical="top" wrapText="1"/>
    </xf>
    <xf numFmtId="0" fontId="14" fillId="0" borderId="0" xfId="0" applyFont="1" applyAlignment="1">
      <alignment horizontal="left" vertical="top"/>
    </xf>
    <xf numFmtId="0" fontId="14" fillId="0" borderId="4" xfId="0" applyFont="1" applyBorder="1" applyAlignment="1">
      <alignment horizontal="center" vertical="top" wrapText="1"/>
    </xf>
    <xf numFmtId="0" fontId="28" fillId="0" borderId="5" xfId="0" applyFont="1" applyFill="1" applyBorder="1" applyAlignment="1">
      <alignment horizontal="left" vertical="top" wrapText="1"/>
    </xf>
    <xf numFmtId="0" fontId="0" fillId="0" borderId="1" xfId="0" applyFont="1" applyBorder="1" applyAlignment="1">
      <alignment vertical="center" wrapText="1"/>
    </xf>
    <xf numFmtId="0" fontId="27" fillId="0" borderId="1" xfId="0" applyFont="1" applyBorder="1" applyAlignment="1">
      <alignment vertical="center" wrapText="1"/>
    </xf>
    <xf numFmtId="0" fontId="14" fillId="0" borderId="6" xfId="0" applyFont="1" applyBorder="1" applyAlignment="1">
      <alignment horizontal="center" vertical="center" wrapText="1"/>
    </xf>
    <xf numFmtId="0" fontId="0" fillId="0" borderId="1" xfId="0" applyNumberFormat="1" applyFont="1" applyBorder="1" applyAlignment="1">
      <alignment vertical="center"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16" fillId="2" borderId="1" xfId="5" applyFont="1" applyFill="1" applyBorder="1" applyAlignment="1">
      <alignment horizontal="left" vertical="top" wrapText="1"/>
    </xf>
    <xf numFmtId="0" fontId="14" fillId="0" borderId="1" xfId="0" applyFont="1" applyFill="1" applyBorder="1" applyAlignment="1">
      <alignment vertical="center" wrapText="1"/>
    </xf>
    <xf numFmtId="0" fontId="20" fillId="0" borderId="1" xfId="0" applyFont="1" applyBorder="1" applyAlignment="1"/>
    <xf numFmtId="0" fontId="14" fillId="0" borderId="1" xfId="0" applyFont="1" applyFill="1" applyBorder="1" applyAlignment="1">
      <alignment horizontal="center" vertical="center" wrapText="1"/>
    </xf>
    <xf numFmtId="0" fontId="15" fillId="0" borderId="0" xfId="0" applyFont="1" applyFill="1" applyAlignment="1">
      <alignment horizontal="center" wrapText="1"/>
    </xf>
    <xf numFmtId="0" fontId="9" fillId="0" borderId="0" xfId="0" applyFont="1" applyAlignment="1"/>
    <xf numFmtId="0" fontId="14" fillId="0" borderId="3" xfId="0" applyFont="1" applyFill="1" applyBorder="1" applyAlignment="1">
      <alignment horizontal="center"/>
    </xf>
    <xf numFmtId="0" fontId="14" fillId="0" borderId="10" xfId="0" applyFont="1" applyFill="1" applyBorder="1" applyAlignment="1">
      <alignment horizontal="center"/>
    </xf>
    <xf numFmtId="0" fontId="14" fillId="0" borderId="6" xfId="0" applyFont="1" applyFill="1" applyBorder="1" applyAlignment="1">
      <alignment horizontal="center"/>
    </xf>
    <xf numFmtId="0" fontId="16" fillId="2" borderId="4" xfId="0" applyFont="1" applyFill="1" applyBorder="1" applyAlignment="1">
      <alignment horizontal="center" vertical="top" wrapText="1"/>
    </xf>
    <xf numFmtId="0" fontId="20" fillId="2" borderId="5" xfId="0" applyFont="1" applyFill="1" applyBorder="1" applyAlignment="1">
      <alignment horizontal="center" vertical="top" wrapText="1"/>
    </xf>
    <xf numFmtId="0" fontId="20" fillId="2" borderId="2" xfId="0" applyFont="1" applyFill="1" applyBorder="1" applyAlignment="1">
      <alignment horizontal="center" vertical="top" wrapText="1"/>
    </xf>
    <xf numFmtId="0" fontId="16" fillId="2" borderId="4" xfId="0" applyFont="1" applyFill="1" applyBorder="1" applyAlignment="1">
      <alignment horizontal="left" vertical="top" wrapText="1"/>
    </xf>
    <xf numFmtId="0" fontId="20" fillId="2" borderId="5" xfId="0" applyFont="1" applyFill="1" applyBorder="1" applyAlignment="1">
      <alignment vertical="top" wrapText="1"/>
    </xf>
    <xf numFmtId="0" fontId="20" fillId="2" borderId="2" xfId="0" applyFont="1" applyFill="1" applyBorder="1" applyAlignment="1">
      <alignment vertical="top" wrapText="1"/>
    </xf>
    <xf numFmtId="0" fontId="14"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2" xfId="0" applyFont="1" applyBorder="1" applyAlignment="1">
      <alignment horizontal="left" vertical="top" wrapText="1"/>
    </xf>
    <xf numFmtId="49" fontId="16" fillId="0" borderId="4" xfId="0" applyNumberFormat="1" applyFont="1" applyFill="1" applyBorder="1" applyAlignment="1">
      <alignment horizontal="center" vertical="top"/>
    </xf>
    <xf numFmtId="49" fontId="16" fillId="0" borderId="5" xfId="0" applyNumberFormat="1" applyFont="1" applyFill="1" applyBorder="1" applyAlignment="1">
      <alignment horizontal="center" vertical="top"/>
    </xf>
    <xf numFmtId="0" fontId="17" fillId="0" borderId="5" xfId="0" applyFont="1" applyBorder="1" applyAlignment="1">
      <alignment horizontal="center" vertical="top"/>
    </xf>
    <xf numFmtId="0" fontId="17" fillId="0" borderId="2" xfId="0" applyFont="1" applyBorder="1" applyAlignment="1">
      <alignment horizontal="center" vertical="top"/>
    </xf>
    <xf numFmtId="0" fontId="16" fillId="0" borderId="4" xfId="1" applyFont="1" applyFill="1" applyBorder="1" applyAlignment="1">
      <alignment horizontal="left" vertical="top" wrapText="1"/>
    </xf>
    <xf numFmtId="0" fontId="16" fillId="0" borderId="5" xfId="1" applyFont="1" applyFill="1" applyBorder="1" applyAlignment="1">
      <alignment horizontal="left" vertical="top" wrapText="1"/>
    </xf>
    <xf numFmtId="0" fontId="17" fillId="0" borderId="5" xfId="0" applyFont="1" applyBorder="1" applyAlignment="1">
      <alignment vertical="top"/>
    </xf>
    <xf numFmtId="0" fontId="17" fillId="0" borderId="2" xfId="0" applyFont="1" applyBorder="1" applyAlignment="1">
      <alignment vertical="top"/>
    </xf>
    <xf numFmtId="0" fontId="13" fillId="0" borderId="0" xfId="0" applyFont="1" applyFill="1" applyAlignment="1">
      <alignment horizontal="center"/>
    </xf>
    <xf numFmtId="49" fontId="14" fillId="0" borderId="4" xfId="0" applyNumberFormat="1" applyFont="1" applyFill="1" applyBorder="1" applyAlignment="1">
      <alignment horizontal="center" vertical="top"/>
    </xf>
    <xf numFmtId="49" fontId="14" fillId="0" borderId="5" xfId="0" applyNumberFormat="1" applyFont="1" applyFill="1" applyBorder="1" applyAlignment="1">
      <alignment horizontal="center" vertical="top"/>
    </xf>
    <xf numFmtId="0" fontId="20" fillId="0" borderId="5" xfId="0" applyFont="1" applyBorder="1" applyAlignment="1">
      <alignment horizontal="center" vertical="top"/>
    </xf>
    <xf numFmtId="0" fontId="20" fillId="0" borderId="2" xfId="0" applyFont="1" applyBorder="1" applyAlignment="1">
      <alignment horizontal="center" vertical="top"/>
    </xf>
    <xf numFmtId="0" fontId="14" fillId="0" borderId="4" xfId="1" applyFont="1" applyFill="1" applyBorder="1" applyAlignment="1">
      <alignment horizontal="left" vertical="top" wrapText="1"/>
    </xf>
    <xf numFmtId="0" fontId="14" fillId="0" borderId="5" xfId="1" applyFont="1" applyFill="1" applyBorder="1" applyAlignment="1">
      <alignment horizontal="left" vertical="top" wrapText="1"/>
    </xf>
    <xf numFmtId="0" fontId="20" fillId="0" borderId="5" xfId="0" applyFont="1" applyBorder="1" applyAlignment="1">
      <alignment vertical="top"/>
    </xf>
    <xf numFmtId="0" fontId="20" fillId="0" borderId="2" xfId="0" applyFont="1" applyBorder="1" applyAlignment="1">
      <alignment vertical="top"/>
    </xf>
    <xf numFmtId="0" fontId="16"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2" xfId="0" applyFont="1" applyBorder="1" applyAlignment="1">
      <alignment horizontal="left" vertical="top" wrapText="1"/>
    </xf>
    <xf numFmtId="0" fontId="29" fillId="0" borderId="4"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2" xfId="0" applyFont="1" applyFill="1" applyBorder="1" applyAlignment="1">
      <alignment horizontal="left" vertical="top" wrapText="1"/>
    </xf>
    <xf numFmtId="0" fontId="16" fillId="0" borderId="4"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2" xfId="0" applyFont="1" applyFill="1" applyBorder="1" applyAlignment="1">
      <alignment horizontal="center" vertical="top" wrapText="1"/>
    </xf>
    <xf numFmtId="0" fontId="14"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2"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2" xfId="0" applyFont="1" applyFill="1" applyBorder="1" applyAlignment="1">
      <alignment horizontal="center" vertical="top" wrapText="1"/>
    </xf>
    <xf numFmtId="0" fontId="31" fillId="0" borderId="4" xfId="0" applyFont="1" applyBorder="1" applyAlignment="1">
      <alignment horizontal="left" vertical="top" wrapText="1"/>
    </xf>
    <xf numFmtId="0" fontId="33" fillId="0" borderId="5" xfId="0" applyFont="1" applyBorder="1" applyAlignment="1">
      <alignment horizontal="left" vertical="top" wrapText="1"/>
    </xf>
    <xf numFmtId="0" fontId="33" fillId="0" borderId="2" xfId="0" applyFont="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49" fontId="32" fillId="0" borderId="4" xfId="0" applyNumberFormat="1" applyFont="1" applyFill="1" applyBorder="1" applyAlignment="1">
      <alignment horizontal="center" vertical="top"/>
    </xf>
    <xf numFmtId="49" fontId="32" fillId="0" borderId="5" xfId="0" applyNumberFormat="1" applyFont="1" applyFill="1" applyBorder="1" applyAlignment="1">
      <alignment horizontal="center" vertical="top"/>
    </xf>
    <xf numFmtId="0" fontId="34" fillId="0" borderId="5" xfId="0" applyFont="1" applyBorder="1" applyAlignment="1">
      <alignment horizontal="center" vertical="top"/>
    </xf>
    <xf numFmtId="0" fontId="34" fillId="0" borderId="2" xfId="0" applyFont="1" applyBorder="1" applyAlignment="1">
      <alignment horizontal="center" vertical="top"/>
    </xf>
    <xf numFmtId="0" fontId="32" fillId="0" borderId="4" xfId="1" applyFont="1" applyFill="1" applyBorder="1" applyAlignment="1">
      <alignment horizontal="left" vertical="top" wrapText="1"/>
    </xf>
    <xf numFmtId="0" fontId="32" fillId="0" borderId="5" xfId="1" applyFont="1" applyFill="1" applyBorder="1" applyAlignment="1">
      <alignment horizontal="left" vertical="top" wrapText="1"/>
    </xf>
    <xf numFmtId="0" fontId="34" fillId="0" borderId="5" xfId="0" applyFont="1" applyBorder="1" applyAlignment="1">
      <alignment vertical="top"/>
    </xf>
    <xf numFmtId="0" fontId="34" fillId="0" borderId="2" xfId="0" applyFont="1" applyBorder="1" applyAlignment="1">
      <alignment vertical="top"/>
    </xf>
    <xf numFmtId="0" fontId="14" fillId="0" borderId="4"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4" fillId="0" borderId="2" xfId="0" applyNumberFormat="1" applyFont="1" applyFill="1" applyBorder="1" applyAlignment="1">
      <alignment horizontal="center" vertical="top" wrapText="1"/>
    </xf>
    <xf numFmtId="0" fontId="20" fillId="0" borderId="5" xfId="0" applyFont="1" applyFill="1" applyBorder="1" applyAlignment="1">
      <alignment horizontal="center" wrapText="1"/>
    </xf>
    <xf numFmtId="0" fontId="20" fillId="0" borderId="2" xfId="0" applyFont="1" applyFill="1" applyBorder="1" applyAlignment="1">
      <alignment horizontal="center" wrapText="1"/>
    </xf>
    <xf numFmtId="0" fontId="16" fillId="2" borderId="5" xfId="0" applyFont="1" applyFill="1" applyBorder="1" applyAlignment="1">
      <alignment horizontal="left" vertical="top" wrapText="1"/>
    </xf>
    <xf numFmtId="0" fontId="16" fillId="2" borderId="2" xfId="0" applyFont="1" applyFill="1" applyBorder="1" applyAlignment="1">
      <alignment horizontal="left" vertical="top" wrapText="1"/>
    </xf>
    <xf numFmtId="0" fontId="32" fillId="2" borderId="4" xfId="0" applyFont="1" applyFill="1" applyBorder="1" applyAlignment="1">
      <alignment horizontal="center" vertical="top" wrapText="1"/>
    </xf>
    <xf numFmtId="0" fontId="33" fillId="2" borderId="5" xfId="0" applyFont="1" applyFill="1" applyBorder="1" applyAlignment="1">
      <alignment horizontal="center" vertical="top" wrapText="1"/>
    </xf>
    <xf numFmtId="0" fontId="33" fillId="2" borderId="2" xfId="0" applyFont="1" applyFill="1" applyBorder="1" applyAlignment="1">
      <alignment horizontal="center" vertical="top" wrapText="1"/>
    </xf>
    <xf numFmtId="0" fontId="32" fillId="2" borderId="4" xfId="0" applyFont="1" applyFill="1" applyBorder="1" applyAlignment="1">
      <alignment horizontal="left" vertical="top" wrapText="1"/>
    </xf>
    <xf numFmtId="0" fontId="33" fillId="2" borderId="5" xfId="0" applyFont="1" applyFill="1" applyBorder="1" applyAlignment="1">
      <alignment vertical="top" wrapText="1"/>
    </xf>
    <xf numFmtId="0" fontId="33" fillId="2" borderId="2" xfId="0" applyFont="1" applyFill="1" applyBorder="1" applyAlignment="1">
      <alignment vertical="top" wrapText="1"/>
    </xf>
    <xf numFmtId="0" fontId="16" fillId="2" borderId="5" xfId="0" applyFont="1" applyFill="1" applyBorder="1" applyAlignment="1">
      <alignment horizontal="center" vertical="top" wrapText="1"/>
    </xf>
    <xf numFmtId="0" fontId="29" fillId="2" borderId="4" xfId="0" applyFont="1" applyFill="1" applyBorder="1" applyAlignment="1">
      <alignment horizontal="left" vertical="top" wrapText="1"/>
    </xf>
    <xf numFmtId="0" fontId="29" fillId="2" borderId="5" xfId="0" applyFont="1" applyFill="1" applyBorder="1" applyAlignment="1">
      <alignment horizontal="left" vertical="top" wrapText="1"/>
    </xf>
    <xf numFmtId="0" fontId="29" fillId="2" borderId="2" xfId="0" applyFont="1" applyFill="1" applyBorder="1" applyAlignment="1">
      <alignment horizontal="left" vertical="top" wrapText="1"/>
    </xf>
    <xf numFmtId="0" fontId="14" fillId="0" borderId="4" xfId="0" applyFont="1" applyFill="1" applyBorder="1" applyAlignment="1">
      <alignment horizontal="left" vertical="top" wrapText="1"/>
    </xf>
    <xf numFmtId="0" fontId="16" fillId="0" borderId="4"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14" fillId="0" borderId="4" xfId="0" applyNumberFormat="1" applyFont="1" applyFill="1" applyBorder="1" applyAlignment="1">
      <alignment horizontal="left" vertical="top" wrapText="1"/>
    </xf>
    <xf numFmtId="0" fontId="20" fillId="0" borderId="5" xfId="0" applyNumberFormat="1" applyFont="1" applyBorder="1" applyAlignment="1">
      <alignment horizontal="left" vertical="top" wrapText="1"/>
    </xf>
    <xf numFmtId="0" fontId="20" fillId="0" borderId="2" xfId="0" applyNumberFormat="1" applyFont="1" applyBorder="1" applyAlignment="1">
      <alignment horizontal="left" vertical="top" wrapText="1"/>
    </xf>
    <xf numFmtId="0" fontId="12" fillId="0" borderId="4" xfId="0" applyFont="1" applyFill="1" applyBorder="1" applyAlignment="1">
      <alignment horizontal="center" wrapText="1"/>
    </xf>
    <xf numFmtId="0" fontId="21" fillId="0" borderId="5" xfId="0" applyFont="1" applyBorder="1" applyAlignment="1">
      <alignment horizontal="center" wrapText="1"/>
    </xf>
    <xf numFmtId="0" fontId="21" fillId="0" borderId="2" xfId="0" applyFont="1" applyBorder="1" applyAlignment="1">
      <alignment horizontal="center" wrapText="1"/>
    </xf>
    <xf numFmtId="0" fontId="20" fillId="0" borderId="5" xfId="0" applyFont="1" applyBorder="1" applyAlignment="1">
      <alignment wrapText="1"/>
    </xf>
    <xf numFmtId="0" fontId="20" fillId="0" borderId="2" xfId="0" applyFont="1" applyBorder="1" applyAlignment="1">
      <alignment wrapText="1"/>
    </xf>
    <xf numFmtId="49" fontId="16" fillId="0" borderId="3" xfId="0" applyNumberFormat="1" applyFont="1" applyFill="1" applyBorder="1" applyAlignment="1">
      <alignment horizontal="center" vertical="center" wrapText="1"/>
    </xf>
    <xf numFmtId="0" fontId="16" fillId="0" borderId="10" xfId="0" applyFont="1" applyBorder="1" applyAlignment="1">
      <alignment horizontal="center" wrapText="1"/>
    </xf>
    <xf numFmtId="0" fontId="16" fillId="0" borderId="6" xfId="0" applyFont="1" applyBorder="1" applyAlignment="1">
      <alignment horizontal="center" wrapText="1"/>
    </xf>
    <xf numFmtId="0" fontId="16" fillId="0" borderId="3" xfId="0" applyFont="1" applyBorder="1" applyAlignment="1">
      <alignment horizontal="center" vertical="top" wrapText="1"/>
    </xf>
    <xf numFmtId="0" fontId="16" fillId="0" borderId="10" xfId="0" applyFont="1" applyBorder="1" applyAlignment="1">
      <alignment vertical="top" wrapText="1"/>
    </xf>
    <xf numFmtId="0" fontId="16" fillId="0" borderId="6" xfId="0" applyFont="1" applyBorder="1" applyAlignment="1">
      <alignment vertical="top" wrapText="1"/>
    </xf>
    <xf numFmtId="49" fontId="16" fillId="2" borderId="3" xfId="0" applyNumberFormat="1" applyFont="1" applyFill="1" applyBorder="1" applyAlignment="1">
      <alignment horizontal="center" vertical="top"/>
    </xf>
    <xf numFmtId="0" fontId="16" fillId="2" borderId="10" xfId="0" applyFont="1" applyFill="1" applyBorder="1" applyAlignment="1">
      <alignment horizontal="center" vertical="top"/>
    </xf>
    <xf numFmtId="0" fontId="16" fillId="2" borderId="6" xfId="0" applyFont="1" applyFill="1" applyBorder="1" applyAlignment="1">
      <alignment horizontal="center" vertical="top"/>
    </xf>
    <xf numFmtId="0" fontId="32" fillId="0" borderId="3" xfId="0" applyFont="1" applyFill="1" applyBorder="1" applyAlignment="1">
      <alignment horizontal="center" vertical="top"/>
    </xf>
    <xf numFmtId="0" fontId="32" fillId="0" borderId="10" xfId="0" applyFont="1" applyFill="1" applyBorder="1" applyAlignment="1">
      <alignment horizontal="center" vertical="top"/>
    </xf>
    <xf numFmtId="0" fontId="32" fillId="0" borderId="6" xfId="0" applyFont="1" applyFill="1" applyBorder="1" applyAlignment="1">
      <alignment horizontal="center" vertical="top"/>
    </xf>
    <xf numFmtId="0" fontId="16" fillId="0" borderId="3" xfId="0" applyFont="1" applyFill="1" applyBorder="1" applyAlignment="1">
      <alignment horizontal="center" wrapText="1"/>
    </xf>
    <xf numFmtId="0" fontId="16" fillId="0" borderId="10" xfId="0" applyFont="1" applyFill="1" applyBorder="1" applyAlignment="1">
      <alignment horizontal="center" wrapText="1"/>
    </xf>
    <xf numFmtId="0" fontId="16" fillId="0" borderId="6" xfId="0" applyFont="1" applyFill="1" applyBorder="1" applyAlignment="1">
      <alignment horizontal="center" wrapText="1"/>
    </xf>
    <xf numFmtId="0" fontId="16" fillId="0" borderId="3"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1" xfId="0" applyFont="1" applyFill="1" applyBorder="1" applyAlignment="1">
      <alignment horizontal="center" wrapText="1"/>
    </xf>
    <xf numFmtId="49" fontId="16" fillId="0" borderId="3" xfId="0" applyNumberFormat="1" applyFont="1" applyFill="1" applyBorder="1" applyAlignment="1">
      <alignment horizontal="center" vertical="top" wrapText="1"/>
    </xf>
    <xf numFmtId="0" fontId="16" fillId="0" borderId="10" xfId="0" applyFont="1" applyBorder="1" applyAlignment="1">
      <alignment horizontal="center" vertical="top" wrapText="1"/>
    </xf>
    <xf numFmtId="0" fontId="16" fillId="0" borderId="6" xfId="0" applyFont="1" applyBorder="1" applyAlignment="1">
      <alignment horizontal="center" vertical="top" wrapText="1"/>
    </xf>
    <xf numFmtId="0" fontId="16" fillId="0" borderId="3" xfId="0" applyNumberFormat="1" applyFont="1" applyFill="1" applyBorder="1" applyAlignment="1">
      <alignment horizontal="center" vertical="top" wrapText="1"/>
    </xf>
    <xf numFmtId="0" fontId="16" fillId="0" borderId="10" xfId="0" applyNumberFormat="1" applyFont="1" applyBorder="1" applyAlignment="1">
      <alignment horizontal="center" vertical="top" wrapText="1"/>
    </xf>
    <xf numFmtId="0" fontId="16" fillId="0" borderId="6" xfId="0" applyNumberFormat="1" applyFont="1" applyBorder="1" applyAlignment="1">
      <alignment horizontal="center" vertical="top" wrapText="1"/>
    </xf>
    <xf numFmtId="0" fontId="14" fillId="0" borderId="10" xfId="0" applyFont="1" applyFill="1" applyBorder="1" applyAlignment="1">
      <alignment horizontal="center" vertical="top" wrapText="1"/>
    </xf>
    <xf numFmtId="0" fontId="14" fillId="0" borderId="6" xfId="0" applyFont="1" applyFill="1" applyBorder="1" applyAlignment="1">
      <alignment horizontal="center" vertical="top" wrapText="1"/>
    </xf>
    <xf numFmtId="0" fontId="32" fillId="0" borderId="3" xfId="0" applyFont="1" applyFill="1" applyBorder="1" applyAlignment="1">
      <alignment horizontal="center" vertical="top" wrapText="1"/>
    </xf>
    <xf numFmtId="0" fontId="32" fillId="0" borderId="10" xfId="0" applyFont="1" applyFill="1" applyBorder="1" applyAlignment="1">
      <alignment horizontal="center" vertical="top" wrapText="1"/>
    </xf>
    <xf numFmtId="0" fontId="32" fillId="0" borderId="6"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0" borderId="11" xfId="0" applyFont="1" applyBorder="1" applyAlignment="1">
      <alignment horizontal="center" vertical="top" wrapText="1"/>
    </xf>
    <xf numFmtId="0" fontId="16" fillId="0" borderId="1" xfId="0" applyFont="1" applyFill="1" applyBorder="1" applyAlignment="1">
      <alignment horizontal="center" vertical="center" wrapText="1"/>
    </xf>
    <xf numFmtId="0" fontId="16" fillId="0" borderId="1" xfId="0" applyFont="1" applyFill="1" applyBorder="1" applyAlignment="1">
      <alignment wrapText="1"/>
    </xf>
    <xf numFmtId="0" fontId="32" fillId="2" borderId="3" xfId="0" applyFont="1" applyFill="1" applyBorder="1" applyAlignment="1">
      <alignment horizontal="center" wrapText="1"/>
    </xf>
    <xf numFmtId="0" fontId="32" fillId="2" borderId="10" xfId="0" applyFont="1" applyFill="1" applyBorder="1" applyAlignment="1">
      <alignment horizontal="center" wrapText="1"/>
    </xf>
    <xf numFmtId="0" fontId="32" fillId="2" borderId="6" xfId="0" applyFont="1" applyFill="1" applyBorder="1" applyAlignment="1">
      <alignment horizontal="center" wrapText="1"/>
    </xf>
    <xf numFmtId="0" fontId="16" fillId="0" borderId="3" xfId="0" applyFont="1" applyBorder="1" applyAlignment="1">
      <alignment horizontal="center" vertical="center" wrapText="1"/>
    </xf>
    <xf numFmtId="0" fontId="25" fillId="0" borderId="10" xfId="0" applyFont="1" applyBorder="1" applyAlignment="1">
      <alignment wrapText="1"/>
    </xf>
    <xf numFmtId="0" fontId="25" fillId="0" borderId="6" xfId="0" applyFont="1" applyBorder="1" applyAlignment="1">
      <alignment wrapText="1"/>
    </xf>
    <xf numFmtId="0" fontId="23" fillId="0" borderId="10" xfId="0" applyFont="1" applyBorder="1" applyAlignment="1">
      <alignment wrapText="1"/>
    </xf>
    <xf numFmtId="0" fontId="23" fillId="0" borderId="6" xfId="0" applyFont="1" applyBorder="1" applyAlignment="1">
      <alignment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6" xfId="0" applyFont="1" applyBorder="1" applyAlignment="1">
      <alignment horizontal="center" vertical="center" wrapText="1"/>
    </xf>
    <xf numFmtId="0" fontId="16" fillId="3" borderId="3"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0" borderId="1" xfId="0" applyFont="1" applyBorder="1" applyAlignment="1">
      <alignment horizontal="center" wrapText="1"/>
    </xf>
    <xf numFmtId="0" fontId="16" fillId="2" borderId="3" xfId="0" applyFont="1" applyFill="1" applyBorder="1" applyAlignment="1">
      <alignment horizontal="center" wrapText="1"/>
    </xf>
    <xf numFmtId="0" fontId="16" fillId="2" borderId="10" xfId="0" applyFont="1" applyFill="1" applyBorder="1" applyAlignment="1">
      <alignment horizontal="center" wrapText="1"/>
    </xf>
    <xf numFmtId="0" fontId="16" fillId="2" borderId="6" xfId="0" applyFont="1" applyFill="1" applyBorder="1" applyAlignment="1">
      <alignment horizontal="center" wrapText="1"/>
    </xf>
    <xf numFmtId="0" fontId="14" fillId="0" borderId="10" xfId="0" applyFont="1" applyBorder="1" applyAlignment="1">
      <alignment vertical="top"/>
    </xf>
    <xf numFmtId="0" fontId="14" fillId="0" borderId="6" xfId="0" applyFont="1" applyBorder="1" applyAlignment="1">
      <alignment vertical="top"/>
    </xf>
    <xf numFmtId="0" fontId="19" fillId="0" borderId="3" xfId="0" applyFont="1" applyFill="1" applyBorder="1" applyAlignment="1">
      <alignment horizontal="center" vertical="top"/>
    </xf>
    <xf numFmtId="0" fontId="19" fillId="0" borderId="6" xfId="0" applyFont="1" applyFill="1" applyBorder="1" applyAlignment="1">
      <alignment horizontal="center" vertical="top"/>
    </xf>
    <xf numFmtId="0" fontId="19" fillId="0" borderId="4" xfId="0" applyFont="1" applyFill="1" applyBorder="1" applyAlignment="1">
      <alignment wrapText="1"/>
    </xf>
    <xf numFmtId="0" fontId="19" fillId="0" borderId="5" xfId="0" applyFont="1" applyFill="1" applyBorder="1" applyAlignment="1">
      <alignment wrapText="1"/>
    </xf>
    <xf numFmtId="0" fontId="19" fillId="0" borderId="2" xfId="0" applyFont="1" applyFill="1" applyBorder="1" applyAlignment="1">
      <alignment wrapText="1"/>
    </xf>
    <xf numFmtId="0" fontId="19" fillId="0" borderId="4" xfId="0" applyFont="1" applyFill="1" applyBorder="1" applyAlignment="1">
      <alignment horizontal="center" vertical="top" wrapText="1"/>
    </xf>
    <xf numFmtId="0" fontId="19" fillId="0" borderId="5" xfId="0" applyFont="1" applyFill="1" applyBorder="1" applyAlignment="1">
      <alignment horizontal="center" vertical="top" wrapText="1"/>
    </xf>
    <xf numFmtId="0" fontId="19" fillId="0" borderId="2" xfId="0" applyFont="1" applyFill="1" applyBorder="1" applyAlignment="1">
      <alignment horizontal="center" vertical="top" wrapText="1"/>
    </xf>
    <xf numFmtId="0" fontId="2" fillId="0" borderId="0" xfId="0" applyFont="1" applyFill="1" applyAlignment="1">
      <alignment horizont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9"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19" fillId="0" borderId="3"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6" xfId="0" applyFont="1" applyFill="1" applyBorder="1" applyAlignment="1">
      <alignment horizontal="center" vertical="top" wrapText="1"/>
    </xf>
    <xf numFmtId="0" fontId="14" fillId="0"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6" fillId="0" borderId="3" xfId="0" applyFont="1" applyBorder="1" applyAlignment="1">
      <alignment horizontal="center" vertical="center"/>
    </xf>
    <xf numFmtId="0" fontId="14" fillId="0" borderId="10" xfId="0" applyFont="1" applyBorder="1" applyAlignment="1"/>
    <xf numFmtId="0" fontId="14" fillId="0" borderId="6" xfId="0" applyFont="1" applyBorder="1" applyAlignment="1"/>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 xfId="0" applyNumberFormat="1" applyFont="1" applyBorder="1" applyAlignment="1">
      <alignment horizontal="center" vertical="center" wrapText="1"/>
    </xf>
    <xf numFmtId="0" fontId="30" fillId="0" borderId="10" xfId="0" applyFont="1" applyBorder="1" applyAlignment="1">
      <alignment wrapText="1"/>
    </xf>
    <xf numFmtId="0" fontId="30" fillId="0" borderId="6" xfId="0" applyFont="1" applyBorder="1" applyAlignment="1">
      <alignment wrapText="1"/>
    </xf>
    <xf numFmtId="0" fontId="30" fillId="0" borderId="10" xfId="0" applyFont="1" applyBorder="1" applyAlignment="1">
      <alignment horizontal="center" wrapText="1"/>
    </xf>
    <xf numFmtId="0" fontId="30" fillId="0" borderId="6" xfId="0" applyFont="1" applyBorder="1" applyAlignment="1">
      <alignment horizontal="center" wrapText="1"/>
    </xf>
    <xf numFmtId="49" fontId="16" fillId="0" borderId="10" xfId="0" applyNumberFormat="1" applyFont="1" applyFill="1" applyBorder="1" applyAlignment="1">
      <alignment horizontal="center" vertical="top" wrapText="1"/>
    </xf>
    <xf numFmtId="49" fontId="16" fillId="0" borderId="6" xfId="0" applyNumberFormat="1" applyFont="1" applyFill="1" applyBorder="1" applyAlignment="1">
      <alignment horizontal="center" vertical="top" wrapText="1"/>
    </xf>
    <xf numFmtId="0" fontId="16" fillId="6" borderId="3" xfId="0" applyFont="1" applyFill="1" applyBorder="1" applyAlignment="1">
      <alignment horizontal="center" vertical="top" wrapText="1"/>
    </xf>
    <xf numFmtId="0" fontId="16" fillId="6" borderId="10" xfId="0" applyFont="1" applyFill="1" applyBorder="1" applyAlignment="1">
      <alignment horizontal="center" vertical="top" wrapText="1"/>
    </xf>
    <xf numFmtId="0" fontId="16" fillId="6" borderId="6" xfId="0" applyFont="1" applyFill="1" applyBorder="1" applyAlignment="1">
      <alignment horizontal="center" vertical="top" wrapText="1"/>
    </xf>
    <xf numFmtId="0" fontId="14" fillId="0" borderId="10" xfId="0" applyFont="1" applyBorder="1" applyAlignment="1">
      <alignment horizontal="center" vertical="center"/>
    </xf>
    <xf numFmtId="0" fontId="14" fillId="0" borderId="6" xfId="0" applyFont="1" applyBorder="1" applyAlignment="1">
      <alignment horizontal="center" vertical="center"/>
    </xf>
    <xf numFmtId="49" fontId="16" fillId="0" borderId="10"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0" fontId="16" fillId="5" borderId="1" xfId="0" applyFont="1" applyFill="1" applyBorder="1" applyAlignment="1">
      <alignment horizontal="center" wrapText="1"/>
    </xf>
    <xf numFmtId="0" fontId="14" fillId="0" borderId="10" xfId="0" applyFont="1" applyBorder="1" applyAlignment="1">
      <alignment horizontal="center" wrapText="1"/>
    </xf>
    <xf numFmtId="0" fontId="14" fillId="0" borderId="6" xfId="0" applyFont="1" applyBorder="1" applyAlignment="1">
      <alignment horizontal="center" wrapText="1"/>
    </xf>
    <xf numFmtId="49"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Border="1" applyAlignment="1">
      <alignment horizontal="center" wrapText="1"/>
    </xf>
    <xf numFmtId="0" fontId="32" fillId="0" borderId="10" xfId="0" applyFont="1" applyFill="1" applyBorder="1" applyAlignment="1"/>
    <xf numFmtId="0" fontId="32" fillId="0" borderId="6" xfId="0" applyFont="1" applyFill="1" applyBorder="1" applyAlignment="1"/>
    <xf numFmtId="0" fontId="32" fillId="0" borderId="10" xfId="0" applyFont="1" applyBorder="1" applyAlignment="1"/>
    <xf numFmtId="0" fontId="32" fillId="0" borderId="6" xfId="0" applyFont="1" applyBorder="1" applyAlignment="1"/>
    <xf numFmtId="0" fontId="16" fillId="2" borderId="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6" fillId="0" borderId="10" xfId="0" applyFont="1" applyBorder="1" applyAlignment="1">
      <alignment vertical="top" wrapText="1"/>
    </xf>
    <xf numFmtId="0" fontId="36" fillId="0" borderId="6" xfId="0" applyFont="1" applyBorder="1" applyAlignment="1">
      <alignment vertical="top" wrapText="1"/>
    </xf>
    <xf numFmtId="0" fontId="16" fillId="0" borderId="1" xfId="0" applyFont="1" applyBorder="1" applyAlignment="1">
      <alignment horizontal="center" vertical="top" wrapText="1"/>
    </xf>
    <xf numFmtId="0" fontId="17" fillId="0" borderId="1" xfId="0" applyFont="1" applyBorder="1" applyAlignment="1">
      <alignment horizontal="center" vertical="top" wrapText="1"/>
    </xf>
    <xf numFmtId="0" fontId="16" fillId="0" borderId="1" xfId="0" applyFont="1" applyBorder="1" applyAlignment="1">
      <alignment horizontal="center" vertical="center" wrapText="1"/>
    </xf>
    <xf numFmtId="0" fontId="16" fillId="0" borderId="1" xfId="0" applyFont="1" applyBorder="1" applyAlignment="1">
      <alignment wrapText="1"/>
    </xf>
    <xf numFmtId="0" fontId="0" fillId="0" borderId="10" xfId="0" applyBorder="1" applyAlignment="1">
      <alignment horizontal="center" vertical="top" wrapText="1"/>
    </xf>
    <xf numFmtId="0" fontId="0" fillId="0" borderId="6" xfId="0" applyBorder="1" applyAlignment="1">
      <alignment horizontal="center" vertical="top" wrapText="1"/>
    </xf>
    <xf numFmtId="0" fontId="25" fillId="0" borderId="10" xfId="0" applyFont="1" applyBorder="1" applyAlignment="1">
      <alignment vertical="top" wrapText="1"/>
    </xf>
    <xf numFmtId="0" fontId="25" fillId="0" borderId="6" xfId="0" applyFont="1" applyBorder="1" applyAlignment="1">
      <alignment vertical="top" wrapText="1"/>
    </xf>
    <xf numFmtId="0" fontId="16" fillId="0" borderId="3" xfId="0" applyFont="1" applyFill="1" applyBorder="1" applyAlignment="1">
      <alignment horizontal="center" vertical="center"/>
    </xf>
    <xf numFmtId="0" fontId="16" fillId="0" borderId="10" xfId="0" applyFont="1" applyBorder="1" applyAlignment="1">
      <alignment vertical="center"/>
    </xf>
    <xf numFmtId="0" fontId="16" fillId="0" borderId="6" xfId="0" applyFont="1" applyBorder="1" applyAlignment="1">
      <alignment vertical="center"/>
    </xf>
    <xf numFmtId="0" fontId="16" fillId="2" borderId="13" xfId="0" applyFont="1" applyFill="1" applyBorder="1" applyAlignment="1">
      <alignment horizontal="center" wrapText="1"/>
    </xf>
    <xf numFmtId="0" fontId="16" fillId="2" borderId="11" xfId="0" applyFont="1" applyFill="1" applyBorder="1" applyAlignment="1">
      <alignment horizontal="center" wrapText="1"/>
    </xf>
    <xf numFmtId="0" fontId="16" fillId="2" borderId="8" xfId="0" applyFont="1" applyFill="1" applyBorder="1" applyAlignment="1">
      <alignment horizontal="center" wrapText="1"/>
    </xf>
    <xf numFmtId="0" fontId="16" fillId="2" borderId="12" xfId="0" applyFont="1" applyFill="1" applyBorder="1" applyAlignment="1">
      <alignment horizontal="center" wrapText="1"/>
    </xf>
    <xf numFmtId="0" fontId="16" fillId="2" borderId="7" xfId="0" applyFont="1" applyFill="1" applyBorder="1" applyAlignment="1">
      <alignment horizontal="center" wrapText="1"/>
    </xf>
    <xf numFmtId="0" fontId="16" fillId="2" borderId="9" xfId="0" applyFont="1" applyFill="1" applyBorder="1" applyAlignment="1">
      <alignment horizontal="center" wrapText="1"/>
    </xf>
    <xf numFmtId="0" fontId="16" fillId="0" borderId="3" xfId="0" applyFont="1" applyBorder="1" applyAlignment="1">
      <alignment horizontal="center"/>
    </xf>
    <xf numFmtId="0" fontId="16" fillId="0" borderId="10" xfId="0" applyFont="1" applyBorder="1" applyAlignment="1">
      <alignment horizontal="center"/>
    </xf>
    <xf numFmtId="0" fontId="16" fillId="0" borderId="6" xfId="0" applyFont="1" applyBorder="1" applyAlignment="1">
      <alignment horizontal="center"/>
    </xf>
    <xf numFmtId="0" fontId="16" fillId="0" borderId="3" xfId="0" applyFont="1" applyBorder="1" applyAlignment="1">
      <alignment horizontal="center" vertical="top"/>
    </xf>
    <xf numFmtId="0" fontId="16" fillId="0" borderId="10" xfId="0" applyFont="1" applyBorder="1" applyAlignment="1">
      <alignment horizontal="center" vertical="top"/>
    </xf>
    <xf numFmtId="0" fontId="16" fillId="0" borderId="6" xfId="0" applyFont="1" applyBorder="1" applyAlignment="1">
      <alignment horizontal="center" vertical="top"/>
    </xf>
    <xf numFmtId="0" fontId="9" fillId="0" borderId="1" xfId="0" applyFont="1" applyBorder="1" applyAlignment="1">
      <alignment horizontal="center" vertical="center" wrapText="1"/>
    </xf>
    <xf numFmtId="0" fontId="17" fillId="0" borderId="10" xfId="0" applyFont="1" applyFill="1" applyBorder="1" applyAlignment="1">
      <alignment horizontal="center" vertical="top" wrapText="1"/>
    </xf>
    <xf numFmtId="0" fontId="17" fillId="0" borderId="6" xfId="0" applyFont="1" applyFill="1" applyBorder="1" applyAlignment="1">
      <alignment horizontal="center" vertical="top" wrapText="1"/>
    </xf>
    <xf numFmtId="0" fontId="16" fillId="0" borderId="10" xfId="0" applyFont="1" applyBorder="1" applyAlignment="1">
      <alignment horizontal="center" vertical="center"/>
    </xf>
    <xf numFmtId="0" fontId="16" fillId="0" borderId="6" xfId="0" applyFont="1" applyBorder="1" applyAlignment="1">
      <alignment horizontal="center" vertical="center"/>
    </xf>
    <xf numFmtId="49" fontId="16" fillId="0" borderId="1" xfId="0" applyNumberFormat="1" applyFont="1" applyFill="1" applyBorder="1" applyAlignment="1">
      <alignment horizontal="center" vertical="top" wrapText="1"/>
    </xf>
    <xf numFmtId="0" fontId="20" fillId="0" borderId="1" xfId="0" applyFont="1" applyBorder="1" applyAlignment="1">
      <alignment horizontal="center" vertical="top" wrapText="1"/>
    </xf>
    <xf numFmtId="49" fontId="29" fillId="0" borderId="3"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0" fontId="23" fillId="0" borderId="6" xfId="0" applyFont="1" applyFill="1" applyBorder="1" applyAlignment="1">
      <alignment horizontal="center" vertical="top" wrapText="1"/>
    </xf>
    <xf numFmtId="0" fontId="29"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16" fillId="0" borderId="1" xfId="0" applyNumberFormat="1" applyFont="1" applyFill="1" applyBorder="1" applyAlignment="1">
      <alignment horizontal="center" vertical="top" wrapText="1"/>
    </xf>
    <xf numFmtId="49" fontId="16" fillId="2" borderId="13" xfId="0" applyNumberFormat="1" applyFont="1" applyFill="1" applyBorder="1" applyAlignment="1">
      <alignment horizontal="center" vertical="top"/>
    </xf>
    <xf numFmtId="49" fontId="16" fillId="2" borderId="11" xfId="0" applyNumberFormat="1" applyFont="1" applyFill="1" applyBorder="1" applyAlignment="1">
      <alignment horizontal="center" vertical="top"/>
    </xf>
    <xf numFmtId="49" fontId="16" fillId="2" borderId="12" xfId="0" applyNumberFormat="1" applyFont="1" applyFill="1" applyBorder="1" applyAlignment="1">
      <alignment horizontal="center" vertical="top"/>
    </xf>
    <xf numFmtId="49" fontId="16" fillId="2" borderId="7" xfId="0" applyNumberFormat="1" applyFont="1" applyFill="1" applyBorder="1" applyAlignment="1">
      <alignment horizontal="center" vertical="top"/>
    </xf>
    <xf numFmtId="49" fontId="32" fillId="0" borderId="3" xfId="0" applyNumberFormat="1" applyFont="1" applyFill="1" applyBorder="1" applyAlignment="1">
      <alignment horizontal="center" vertical="top" wrapText="1"/>
    </xf>
    <xf numFmtId="49" fontId="32" fillId="0" borderId="10" xfId="0" applyNumberFormat="1" applyFont="1" applyFill="1" applyBorder="1" applyAlignment="1">
      <alignment horizontal="center" vertical="top" wrapText="1"/>
    </xf>
    <xf numFmtId="49" fontId="32" fillId="0" borderId="6"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0" fontId="23" fillId="0" borderId="1" xfId="0" applyFont="1" applyBorder="1" applyAlignment="1">
      <alignment horizontal="center" vertical="top" wrapText="1"/>
    </xf>
    <xf numFmtId="0" fontId="23" fillId="0" borderId="10" xfId="0" applyFont="1" applyBorder="1" applyAlignment="1">
      <alignment horizontal="center" vertical="top" wrapText="1"/>
    </xf>
    <xf numFmtId="0" fontId="23" fillId="0" borderId="6" xfId="0" applyFont="1" applyBorder="1" applyAlignment="1">
      <alignment horizontal="center" vertical="top" wrapText="1"/>
    </xf>
    <xf numFmtId="49" fontId="29" fillId="0"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0" fontId="16" fillId="0" borderId="3" xfId="0" applyFont="1" applyFill="1" applyBorder="1" applyAlignment="1">
      <alignment horizontal="center" vertical="top"/>
    </xf>
    <xf numFmtId="0" fontId="16" fillId="0" borderId="10" xfId="0" applyFont="1" applyFill="1" applyBorder="1" applyAlignment="1">
      <alignment horizontal="center" vertical="top"/>
    </xf>
    <xf numFmtId="0" fontId="16" fillId="0" borderId="6" xfId="0" applyFont="1" applyFill="1" applyBorder="1" applyAlignment="1">
      <alignment horizontal="center" vertical="top"/>
    </xf>
    <xf numFmtId="0" fontId="17" fillId="0" borderId="1" xfId="0" applyNumberFormat="1" applyFont="1" applyFill="1" applyBorder="1" applyAlignment="1">
      <alignment horizontal="center" vertical="top" wrapText="1"/>
    </xf>
    <xf numFmtId="0" fontId="14" fillId="0" borderId="10" xfId="0" applyFont="1" applyFill="1" applyBorder="1" applyAlignment="1">
      <alignment horizontal="center" vertical="top"/>
    </xf>
    <xf numFmtId="0" fontId="14" fillId="0" borderId="6" xfId="0" applyFont="1" applyFill="1" applyBorder="1" applyAlignment="1">
      <alignment horizontal="center" vertical="top"/>
    </xf>
    <xf numFmtId="0" fontId="32" fillId="0" borderId="3" xfId="0" applyFont="1" applyBorder="1" applyAlignment="1">
      <alignment horizontal="center"/>
    </xf>
    <xf numFmtId="0" fontId="32" fillId="0" borderId="10" xfId="0" applyFont="1" applyBorder="1" applyAlignment="1">
      <alignment horizontal="center"/>
    </xf>
    <xf numFmtId="0" fontId="32" fillId="0" borderId="6" xfId="0" applyFont="1" applyBorder="1" applyAlignment="1">
      <alignment horizontal="center"/>
    </xf>
    <xf numFmtId="0" fontId="16" fillId="0" borderId="1" xfId="0" applyFont="1" applyBorder="1" applyAlignment="1">
      <alignment horizontal="center" vertical="center"/>
    </xf>
    <xf numFmtId="0" fontId="9" fillId="0" borderId="1" xfId="0" applyFont="1" applyBorder="1" applyAlignment="1">
      <alignment horizontal="center" vertical="center"/>
    </xf>
    <xf numFmtId="0" fontId="17" fillId="0" borderId="10" xfId="0" applyFont="1" applyBorder="1" applyAlignment="1">
      <alignment horizontal="center" vertical="top" wrapText="1"/>
    </xf>
    <xf numFmtId="0" fontId="17" fillId="0" borderId="6" xfId="0" applyFont="1" applyBorder="1" applyAlignment="1">
      <alignment horizontal="center" vertical="top" wrapText="1"/>
    </xf>
    <xf numFmtId="0" fontId="23" fillId="0" borderId="1" xfId="0" applyFont="1" applyFill="1" applyBorder="1" applyAlignment="1">
      <alignment horizontal="center" wrapText="1"/>
    </xf>
    <xf numFmtId="0" fontId="0" fillId="0" borderId="10" xfId="0" applyBorder="1" applyAlignment="1">
      <alignment wrapText="1"/>
    </xf>
    <xf numFmtId="0" fontId="0" fillId="0" borderId="6" xfId="0" applyBorder="1" applyAlignment="1">
      <alignment wrapText="1"/>
    </xf>
    <xf numFmtId="0" fontId="8" fillId="0" borderId="0" xfId="0" applyFont="1" applyFill="1" applyBorder="1" applyAlignment="1">
      <alignment horizontal="center"/>
    </xf>
    <xf numFmtId="0" fontId="16" fillId="5" borderId="3" xfId="0" applyFont="1" applyFill="1" applyBorder="1" applyAlignment="1">
      <alignment horizontal="center" vertical="top" wrapText="1"/>
    </xf>
    <xf numFmtId="0" fontId="16" fillId="5" borderId="10" xfId="0" applyFont="1" applyFill="1" applyBorder="1" applyAlignment="1">
      <alignment horizontal="center" vertical="top" wrapText="1"/>
    </xf>
    <xf numFmtId="0" fontId="16" fillId="5" borderId="6" xfId="0" applyFont="1" applyFill="1" applyBorder="1" applyAlignment="1">
      <alignment horizontal="center" vertical="top" wrapText="1"/>
    </xf>
    <xf numFmtId="0" fontId="21" fillId="0" borderId="10" xfId="0" applyFont="1" applyBorder="1" applyAlignment="1">
      <alignment horizontal="center" wrapText="1"/>
    </xf>
    <xf numFmtId="0" fontId="21" fillId="0" borderId="6" xfId="0" applyFont="1" applyBorder="1" applyAlignment="1">
      <alignment horizontal="center" wrapText="1"/>
    </xf>
    <xf numFmtId="0" fontId="16" fillId="3" borderId="3" xfId="0" applyFont="1" applyFill="1" applyBorder="1" applyAlignment="1">
      <alignment horizontal="center" wrapText="1"/>
    </xf>
    <xf numFmtId="0" fontId="17" fillId="3" borderId="10" xfId="0" applyFont="1" applyFill="1" applyBorder="1" applyAlignment="1">
      <alignment horizontal="center" wrapText="1"/>
    </xf>
    <xf numFmtId="0" fontId="17" fillId="3" borderId="6" xfId="0" applyFont="1" applyFill="1" applyBorder="1" applyAlignment="1">
      <alignment horizontal="center" wrapText="1"/>
    </xf>
    <xf numFmtId="0" fontId="17" fillId="0" borderId="10" xfId="0" applyFont="1" applyBorder="1" applyAlignment="1">
      <alignment horizontal="center" wrapText="1"/>
    </xf>
    <xf numFmtId="0" fontId="17" fillId="0" borderId="6" xfId="0" applyFont="1" applyBorder="1" applyAlignment="1">
      <alignment horizontal="center" wrapText="1"/>
    </xf>
    <xf numFmtId="0" fontId="9" fillId="0" borderId="1" xfId="0" applyFont="1" applyBorder="1" applyAlignment="1">
      <alignment horizontal="center" vertical="top" wrapText="1"/>
    </xf>
    <xf numFmtId="0" fontId="20" fillId="0" borderId="1" xfId="0" applyFont="1" applyBorder="1" applyAlignment="1">
      <alignment horizontal="center" wrapText="1"/>
    </xf>
    <xf numFmtId="0" fontId="16" fillId="0" borderId="1" xfId="0" applyFont="1" applyFill="1" applyBorder="1" applyAlignment="1">
      <alignment horizontal="center" vertical="top" wrapText="1"/>
    </xf>
    <xf numFmtId="0" fontId="23" fillId="0" borderId="1" xfId="0" applyFont="1" applyBorder="1" applyAlignment="1">
      <alignment vertical="top" wrapText="1"/>
    </xf>
    <xf numFmtId="0" fontId="23" fillId="0" borderId="10" xfId="0" applyFont="1" applyBorder="1" applyAlignment="1">
      <alignment vertical="top" wrapText="1"/>
    </xf>
    <xf numFmtId="0" fontId="23" fillId="0" borderId="6" xfId="0" applyFont="1" applyBorder="1" applyAlignment="1">
      <alignment vertical="top" wrapText="1"/>
    </xf>
    <xf numFmtId="0" fontId="16" fillId="0" borderId="3" xfId="0" applyNumberFormat="1" applyFont="1" applyFill="1" applyBorder="1" applyAlignment="1">
      <alignment horizontal="center" vertical="center" wrapText="1"/>
    </xf>
    <xf numFmtId="0" fontId="9" fillId="0" borderId="10" xfId="0" applyFont="1" applyBorder="1" applyAlignment="1">
      <alignment horizontal="center"/>
    </xf>
    <xf numFmtId="0" fontId="9" fillId="0" borderId="6" xfId="0" applyFont="1" applyBorder="1" applyAlignment="1">
      <alignment horizontal="center"/>
    </xf>
    <xf numFmtId="49" fontId="32" fillId="0" borderId="3"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6" xfId="0" applyNumberFormat="1" applyFont="1" applyFill="1" applyBorder="1" applyAlignment="1">
      <alignment horizontal="center" vertical="center" wrapText="1"/>
    </xf>
    <xf numFmtId="0" fontId="16" fillId="0" borderId="3" xfId="0" applyFont="1" applyBorder="1" applyAlignment="1">
      <alignment horizontal="center" wrapText="1"/>
    </xf>
    <xf numFmtId="0" fontId="25" fillId="0" borderId="1" xfId="0" applyFont="1" applyBorder="1" applyAlignment="1">
      <alignment vertical="center" wrapText="1"/>
    </xf>
    <xf numFmtId="0" fontId="9" fillId="0" borderId="10" xfId="0" applyFont="1" applyBorder="1" applyAlignment="1">
      <alignment horizontal="center" vertical="top" wrapText="1"/>
    </xf>
    <xf numFmtId="0" fontId="9" fillId="0" borderId="6" xfId="0" applyFont="1" applyBorder="1" applyAlignment="1">
      <alignment horizontal="center" vertical="top" wrapText="1"/>
    </xf>
    <xf numFmtId="0" fontId="16" fillId="0" borderId="10"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16" fillId="3" borderId="3" xfId="0" applyFont="1" applyFill="1" applyBorder="1" applyAlignment="1">
      <alignment horizontal="center" vertical="top" wrapText="1"/>
    </xf>
    <xf numFmtId="0" fontId="17" fillId="3" borderId="10" xfId="0" applyFont="1" applyFill="1" applyBorder="1" applyAlignment="1">
      <alignment horizontal="center" vertical="top" wrapText="1"/>
    </xf>
    <xf numFmtId="0" fontId="17" fillId="3" borderId="6" xfId="0" applyFont="1" applyFill="1" applyBorder="1" applyAlignment="1">
      <alignment horizontal="center" vertical="top" wrapText="1"/>
    </xf>
    <xf numFmtId="0" fontId="17" fillId="0" borderId="10" xfId="0" applyNumberFormat="1" applyFont="1" applyFill="1" applyBorder="1" applyAlignment="1">
      <alignment horizontal="center" vertical="top" wrapText="1"/>
    </xf>
    <xf numFmtId="0" fontId="17" fillId="0" borderId="6" xfId="0" applyNumberFormat="1" applyFont="1" applyFill="1" applyBorder="1" applyAlignment="1">
      <alignment horizontal="center" vertical="top" wrapText="1"/>
    </xf>
    <xf numFmtId="0" fontId="30" fillId="0" borderId="3" xfId="0" applyNumberFormat="1" applyFont="1" applyBorder="1" applyAlignment="1">
      <alignment horizontal="center" vertical="top" wrapText="1"/>
    </xf>
    <xf numFmtId="0" fontId="30" fillId="0" borderId="10" xfId="0" applyFont="1" applyBorder="1" applyAlignment="1">
      <alignment horizontal="center" vertical="top" wrapText="1"/>
    </xf>
    <xf numFmtId="0" fontId="30" fillId="0" borderId="6" xfId="0" applyFont="1" applyBorder="1" applyAlignment="1">
      <alignment horizontal="center" vertical="top" wrapText="1"/>
    </xf>
    <xf numFmtId="0" fontId="0" fillId="0" borderId="10" xfId="0" applyBorder="1" applyAlignment="1">
      <alignment vertical="top" wrapText="1"/>
    </xf>
    <xf numFmtId="0" fontId="0" fillId="0" borderId="6" xfId="0" applyBorder="1" applyAlignment="1">
      <alignment vertical="top" wrapText="1"/>
    </xf>
  </cellXfs>
  <cellStyles count="6">
    <cellStyle name="Обычный" xfId="0" builtinId="0"/>
    <cellStyle name="Обычный 2" xfId="1"/>
    <cellStyle name="Обычный 3" xfId="2"/>
    <cellStyle name="Обычный_Лист1" xfId="4"/>
    <cellStyle name="Обычный_ПРИЛОЖЕНИЕ №3, № 4 предельные объемы 2016" xfId="5"/>
    <cellStyle name="Обычный_Сулимова МП за 1 полугодие201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J123"/>
  <sheetViews>
    <sheetView view="pageLayout" topLeftCell="A10" zoomScale="76" zoomScaleNormal="82" zoomScaleSheetLayoutView="82" zoomScalePageLayoutView="76" workbookViewId="0">
      <selection activeCell="H7" sqref="H7"/>
    </sheetView>
  </sheetViews>
  <sheetFormatPr defaultColWidth="9.140625" defaultRowHeight="15.75"/>
  <cols>
    <col min="1" max="1" width="9.85546875" style="1" customWidth="1"/>
    <col min="2" max="2" width="72.140625" style="1" customWidth="1"/>
    <col min="3" max="3" width="59.28515625" style="1" customWidth="1"/>
    <col min="4" max="4" width="12.140625" style="1" customWidth="1"/>
    <col min="5" max="5" width="15.7109375" style="1" customWidth="1"/>
    <col min="6" max="6" width="14.42578125" style="1" customWidth="1"/>
    <col min="7" max="7" width="17.140625" style="1" customWidth="1"/>
    <col min="8" max="8" width="14.85546875" style="1" customWidth="1"/>
    <col min="9" max="9" width="13" style="1" customWidth="1"/>
    <col min="10" max="16384" width="9.140625" style="1"/>
  </cols>
  <sheetData>
    <row r="2" spans="1:9" ht="18.75">
      <c r="A2" s="16"/>
      <c r="B2" s="16"/>
      <c r="C2" s="17" t="s">
        <v>22</v>
      </c>
      <c r="D2" s="16"/>
      <c r="E2" s="16"/>
      <c r="F2" s="16"/>
      <c r="G2" s="16"/>
      <c r="H2" s="16"/>
      <c r="I2" s="16"/>
    </row>
    <row r="3" spans="1:9">
      <c r="A3" s="16"/>
      <c r="B3" s="16"/>
      <c r="C3" s="16"/>
      <c r="D3" s="16"/>
      <c r="E3" s="16"/>
      <c r="F3" s="16"/>
      <c r="G3" s="16"/>
      <c r="H3" s="16"/>
      <c r="I3" s="16"/>
    </row>
    <row r="4" spans="1:9" ht="21" customHeight="1">
      <c r="A4" s="438" t="s">
        <v>351</v>
      </c>
      <c r="B4" s="438"/>
      <c r="C4" s="438"/>
      <c r="D4" s="438"/>
      <c r="E4" s="438"/>
      <c r="F4" s="438"/>
      <c r="G4" s="438"/>
      <c r="H4" s="439"/>
      <c r="I4" s="439"/>
    </row>
    <row r="5" spans="1:9">
      <c r="A5" s="18"/>
      <c r="B5" s="18"/>
      <c r="C5" s="18"/>
      <c r="D5" s="18"/>
      <c r="E5" s="18"/>
      <c r="F5" s="18"/>
      <c r="G5" s="18"/>
      <c r="H5" s="18"/>
      <c r="I5" s="18" t="s">
        <v>8</v>
      </c>
    </row>
    <row r="6" spans="1:9">
      <c r="A6" s="435" t="s">
        <v>11</v>
      </c>
      <c r="B6" s="437" t="s">
        <v>792</v>
      </c>
      <c r="C6" s="437" t="s">
        <v>793</v>
      </c>
      <c r="D6" s="40" t="s">
        <v>24</v>
      </c>
      <c r="E6" s="40"/>
      <c r="F6" s="40"/>
      <c r="G6" s="440" t="s">
        <v>904</v>
      </c>
      <c r="H6" s="441"/>
      <c r="I6" s="442"/>
    </row>
    <row r="7" spans="1:9" s="2" customFormat="1" ht="51">
      <c r="A7" s="436"/>
      <c r="B7" s="436"/>
      <c r="C7" s="436"/>
      <c r="D7" s="66" t="s">
        <v>23</v>
      </c>
      <c r="E7" s="66" t="s">
        <v>12</v>
      </c>
      <c r="F7" s="30" t="s">
        <v>13</v>
      </c>
      <c r="G7" s="100" t="s">
        <v>902</v>
      </c>
      <c r="H7" s="100" t="s">
        <v>903</v>
      </c>
      <c r="I7" s="66" t="s">
        <v>14</v>
      </c>
    </row>
    <row r="8" spans="1:9" s="3" customFormat="1">
      <c r="A8" s="20">
        <v>1</v>
      </c>
      <c r="B8" s="20">
        <v>2</v>
      </c>
      <c r="C8" s="20">
        <v>3</v>
      </c>
      <c r="D8" s="20">
        <v>4</v>
      </c>
      <c r="E8" s="20">
        <v>5</v>
      </c>
      <c r="F8" s="20">
        <v>6</v>
      </c>
      <c r="G8" s="20">
        <v>7</v>
      </c>
      <c r="H8" s="20">
        <v>8</v>
      </c>
      <c r="I8" s="20">
        <v>9</v>
      </c>
    </row>
    <row r="9" spans="1:9" s="4" customFormat="1" ht="21" customHeight="1">
      <c r="A9" s="41"/>
      <c r="B9" s="393" t="s">
        <v>145</v>
      </c>
      <c r="C9" s="393"/>
      <c r="D9" s="393"/>
      <c r="E9" s="393"/>
      <c r="F9" s="393"/>
      <c r="G9" s="394">
        <f>G10+G23+G31+G49+G54+G59+G77+G84+G90+G97+G103+G107+G117+G120</f>
        <v>872381.20000000007</v>
      </c>
      <c r="H9" s="394">
        <f t="shared" ref="H9:I9" si="0">H10+H23+H31+H49+H54+H59+H77+H84+H90+H97+H103+H107+H117+H120</f>
        <v>946210.69000000006</v>
      </c>
      <c r="I9" s="394">
        <f t="shared" si="0"/>
        <v>913460.37999999989</v>
      </c>
    </row>
    <row r="10" spans="1:9" s="4" customFormat="1" ht="79.5" customHeight="1">
      <c r="A10" s="219">
        <v>1</v>
      </c>
      <c r="B10" s="220" t="s">
        <v>352</v>
      </c>
      <c r="C10" s="434" t="s">
        <v>1886</v>
      </c>
      <c r="D10" s="296" t="s">
        <v>146</v>
      </c>
      <c r="E10" s="42"/>
      <c r="F10" s="42"/>
      <c r="G10" s="229">
        <f>G11+G19+G21</f>
        <v>370255.32000000007</v>
      </c>
      <c r="H10" s="229">
        <f>H11+H19+H21</f>
        <v>392532.55</v>
      </c>
      <c r="I10" s="229">
        <f>I11+I19+I21</f>
        <v>388106.88</v>
      </c>
    </row>
    <row r="11" spans="1:9" s="4" customFormat="1" ht="27" customHeight="1">
      <c r="A11" s="385" t="s">
        <v>1</v>
      </c>
      <c r="B11" s="386" t="s">
        <v>353</v>
      </c>
      <c r="C11" s="387" t="s">
        <v>363</v>
      </c>
      <c r="D11" s="287" t="s">
        <v>146</v>
      </c>
      <c r="E11" s="287" t="s">
        <v>147</v>
      </c>
      <c r="F11" s="67"/>
      <c r="G11" s="392">
        <f>G12+G13+G14+G15+G16+G17+G18</f>
        <v>350980.92000000004</v>
      </c>
      <c r="H11" s="392">
        <f t="shared" ref="H11:I11" si="1">H12+H13+H14+H15+H16+H17+H18</f>
        <v>373326.55</v>
      </c>
      <c r="I11" s="392">
        <f t="shared" si="1"/>
        <v>368964.8</v>
      </c>
    </row>
    <row r="12" spans="1:9" s="4" customFormat="1" ht="54" customHeight="1">
      <c r="A12" s="388" t="s">
        <v>15</v>
      </c>
      <c r="B12" s="389" t="s">
        <v>354</v>
      </c>
      <c r="C12" s="390" t="s">
        <v>363</v>
      </c>
      <c r="D12" s="286" t="s">
        <v>146</v>
      </c>
      <c r="E12" s="286" t="s">
        <v>147</v>
      </c>
      <c r="F12" s="286" t="s">
        <v>1490</v>
      </c>
      <c r="G12" s="391">
        <v>133904.73000000001</v>
      </c>
      <c r="H12" s="391">
        <v>130346.4</v>
      </c>
      <c r="I12" s="391">
        <v>129219.8</v>
      </c>
    </row>
    <row r="13" spans="1:9" ht="186.75" customHeight="1">
      <c r="A13" s="388" t="s">
        <v>17</v>
      </c>
      <c r="B13" s="389" t="s">
        <v>355</v>
      </c>
      <c r="C13" s="390" t="s">
        <v>363</v>
      </c>
      <c r="D13" s="286" t="s">
        <v>146</v>
      </c>
      <c r="E13" s="286" t="s">
        <v>147</v>
      </c>
      <c r="F13" s="286" t="s">
        <v>1491</v>
      </c>
      <c r="G13" s="391">
        <v>156500.92000000001</v>
      </c>
      <c r="H13" s="391">
        <v>178984.81</v>
      </c>
      <c r="I13" s="391">
        <v>175947.63</v>
      </c>
    </row>
    <row r="14" spans="1:9" ht="117.75" customHeight="1">
      <c r="A14" s="388" t="s">
        <v>18</v>
      </c>
      <c r="B14" s="389" t="s">
        <v>356</v>
      </c>
      <c r="C14" s="390" t="s">
        <v>786</v>
      </c>
      <c r="D14" s="286" t="s">
        <v>146</v>
      </c>
      <c r="E14" s="286" t="s">
        <v>147</v>
      </c>
      <c r="F14" s="286" t="s">
        <v>1493</v>
      </c>
      <c r="G14" s="391">
        <v>51539.73</v>
      </c>
      <c r="H14" s="391">
        <v>53213.66</v>
      </c>
      <c r="I14" s="391">
        <v>53045.82</v>
      </c>
    </row>
    <row r="15" spans="1:9" ht="54" customHeight="1">
      <c r="A15" s="388" t="s">
        <v>75</v>
      </c>
      <c r="B15" s="389" t="s">
        <v>357</v>
      </c>
      <c r="C15" s="390" t="s">
        <v>363</v>
      </c>
      <c r="D15" s="286" t="s">
        <v>146</v>
      </c>
      <c r="E15" s="286" t="s">
        <v>147</v>
      </c>
      <c r="F15" s="286" t="s">
        <v>1494</v>
      </c>
      <c r="G15" s="391">
        <v>7807.55</v>
      </c>
      <c r="H15" s="391">
        <v>9695.43</v>
      </c>
      <c r="I15" s="391">
        <v>9695.43</v>
      </c>
    </row>
    <row r="16" spans="1:9" ht="82.5" customHeight="1">
      <c r="A16" s="388" t="s">
        <v>76</v>
      </c>
      <c r="B16" s="389" t="s">
        <v>358</v>
      </c>
      <c r="C16" s="390" t="s">
        <v>363</v>
      </c>
      <c r="D16" s="286" t="s">
        <v>146</v>
      </c>
      <c r="E16" s="286" t="s">
        <v>147</v>
      </c>
      <c r="F16" s="286" t="s">
        <v>1495</v>
      </c>
      <c r="G16" s="391">
        <v>680.4</v>
      </c>
      <c r="H16" s="391">
        <v>622.97</v>
      </c>
      <c r="I16" s="391">
        <v>603.19000000000005</v>
      </c>
    </row>
    <row r="17" spans="1:9" ht="29.25" customHeight="1">
      <c r="A17" s="388" t="s">
        <v>687</v>
      </c>
      <c r="B17" s="389" t="s">
        <v>1496</v>
      </c>
      <c r="C17" s="390" t="s">
        <v>363</v>
      </c>
      <c r="D17" s="286" t="s">
        <v>146</v>
      </c>
      <c r="E17" s="286" t="s">
        <v>147</v>
      </c>
      <c r="F17" s="286" t="s">
        <v>1497</v>
      </c>
      <c r="G17" s="391">
        <v>461.46</v>
      </c>
      <c r="H17" s="391">
        <v>461.46</v>
      </c>
      <c r="I17" s="391">
        <v>451.11</v>
      </c>
    </row>
    <row r="18" spans="1:9" ht="16.5" customHeight="1">
      <c r="A18" s="388" t="s">
        <v>688</v>
      </c>
      <c r="B18" s="389" t="s">
        <v>689</v>
      </c>
      <c r="C18" s="390" t="s">
        <v>363</v>
      </c>
      <c r="D18" s="286" t="s">
        <v>146</v>
      </c>
      <c r="E18" s="286" t="s">
        <v>147</v>
      </c>
      <c r="F18" s="286" t="s">
        <v>1498</v>
      </c>
      <c r="G18" s="391">
        <v>86.13</v>
      </c>
      <c r="H18" s="391">
        <v>1.82</v>
      </c>
      <c r="I18" s="391">
        <v>1.82</v>
      </c>
    </row>
    <row r="19" spans="1:9" ht="25.5">
      <c r="A19" s="385" t="s">
        <v>2</v>
      </c>
      <c r="B19" s="386" t="s">
        <v>359</v>
      </c>
      <c r="C19" s="387" t="s">
        <v>363</v>
      </c>
      <c r="D19" s="287" t="s">
        <v>146</v>
      </c>
      <c r="E19" s="287" t="s">
        <v>148</v>
      </c>
      <c r="F19" s="67"/>
      <c r="G19" s="392">
        <f>G20</f>
        <v>2651.62</v>
      </c>
      <c r="H19" s="392">
        <f>H20</f>
        <v>2491.5500000000002</v>
      </c>
      <c r="I19" s="392">
        <f>I20</f>
        <v>2462.77</v>
      </c>
    </row>
    <row r="20" spans="1:9" ht="40.5" customHeight="1">
      <c r="A20" s="388" t="s">
        <v>3</v>
      </c>
      <c r="B20" s="389" t="s">
        <v>360</v>
      </c>
      <c r="C20" s="390" t="s">
        <v>363</v>
      </c>
      <c r="D20" s="286" t="s">
        <v>146</v>
      </c>
      <c r="E20" s="286" t="s">
        <v>148</v>
      </c>
      <c r="F20" s="286" t="s">
        <v>1499</v>
      </c>
      <c r="G20" s="391">
        <v>2651.62</v>
      </c>
      <c r="H20" s="391">
        <v>2491.5500000000002</v>
      </c>
      <c r="I20" s="391">
        <v>2462.77</v>
      </c>
    </row>
    <row r="21" spans="1:9" ht="40.5" customHeight="1">
      <c r="A21" s="385" t="s">
        <v>47</v>
      </c>
      <c r="B21" s="386" t="s">
        <v>361</v>
      </c>
      <c r="C21" s="387" t="s">
        <v>363</v>
      </c>
      <c r="D21" s="287" t="s">
        <v>146</v>
      </c>
      <c r="E21" s="287" t="s">
        <v>149</v>
      </c>
      <c r="F21" s="67"/>
      <c r="G21" s="392">
        <f>G22</f>
        <v>16622.78</v>
      </c>
      <c r="H21" s="392">
        <f>H22</f>
        <v>16714.45</v>
      </c>
      <c r="I21" s="392">
        <f>I22</f>
        <v>16679.310000000001</v>
      </c>
    </row>
    <row r="22" spans="1:9" ht="70.5" customHeight="1">
      <c r="A22" s="388" t="s">
        <v>16</v>
      </c>
      <c r="B22" s="389" t="s">
        <v>362</v>
      </c>
      <c r="C22" s="390" t="s">
        <v>363</v>
      </c>
      <c r="D22" s="286" t="s">
        <v>146</v>
      </c>
      <c r="E22" s="286" t="s">
        <v>149</v>
      </c>
      <c r="F22" s="286" t="s">
        <v>1500</v>
      </c>
      <c r="G22" s="391">
        <v>16622.78</v>
      </c>
      <c r="H22" s="391">
        <v>16714.45</v>
      </c>
      <c r="I22" s="391">
        <v>16679.310000000001</v>
      </c>
    </row>
    <row r="23" spans="1:9" ht="39.75" customHeight="1">
      <c r="A23" s="219" t="s">
        <v>48</v>
      </c>
      <c r="B23" s="220" t="s">
        <v>170</v>
      </c>
      <c r="C23" s="220" t="s">
        <v>1492</v>
      </c>
      <c r="D23" s="296" t="s">
        <v>150</v>
      </c>
      <c r="E23" s="43"/>
      <c r="F23" s="43"/>
      <c r="G23" s="229">
        <f>G24+G29</f>
        <v>126202.49</v>
      </c>
      <c r="H23" s="229">
        <f>H24+H29</f>
        <v>128160.4</v>
      </c>
      <c r="I23" s="229">
        <f>I24+I29</f>
        <v>127617.48</v>
      </c>
    </row>
    <row r="24" spans="1:9" ht="27" customHeight="1">
      <c r="A24" s="241" t="s">
        <v>77</v>
      </c>
      <c r="B24" s="223" t="s">
        <v>172</v>
      </c>
      <c r="C24" s="240" t="s">
        <v>364</v>
      </c>
      <c r="D24" s="286" t="s">
        <v>150</v>
      </c>
      <c r="E24" s="241">
        <v>1</v>
      </c>
      <c r="F24" s="241"/>
      <c r="G24" s="288">
        <f>G25+G26+G27+G28</f>
        <v>121853.57</v>
      </c>
      <c r="H24" s="288">
        <f t="shared" ref="H24:I24" si="2">H25+H26+H27+H28</f>
        <v>123654.32999999999</v>
      </c>
      <c r="I24" s="288">
        <f t="shared" si="2"/>
        <v>123113.53</v>
      </c>
    </row>
    <row r="25" spans="1:9" ht="40.5" customHeight="1">
      <c r="A25" s="239" t="s">
        <v>4</v>
      </c>
      <c r="B25" s="26" t="s">
        <v>365</v>
      </c>
      <c r="C25" s="30" t="s">
        <v>364</v>
      </c>
      <c r="D25" s="286" t="s">
        <v>150</v>
      </c>
      <c r="E25" s="239">
        <v>1</v>
      </c>
      <c r="F25" s="239" t="s">
        <v>1194</v>
      </c>
      <c r="G25" s="144">
        <v>4361.33</v>
      </c>
      <c r="H25" s="144">
        <v>4661.33</v>
      </c>
      <c r="I25" s="144">
        <v>4661.33</v>
      </c>
    </row>
    <row r="26" spans="1:9" ht="51" customHeight="1">
      <c r="A26" s="239" t="s">
        <v>5</v>
      </c>
      <c r="B26" s="26" t="s">
        <v>366</v>
      </c>
      <c r="C26" s="30" t="s">
        <v>364</v>
      </c>
      <c r="D26" s="286" t="s">
        <v>150</v>
      </c>
      <c r="E26" s="239">
        <v>1</v>
      </c>
      <c r="F26" s="239" t="s">
        <v>1195</v>
      </c>
      <c r="G26" s="144">
        <v>104721.85</v>
      </c>
      <c r="H26" s="144">
        <v>106314.18</v>
      </c>
      <c r="I26" s="144">
        <v>105795.18</v>
      </c>
    </row>
    <row r="27" spans="1:9" ht="40.5" customHeight="1">
      <c r="A27" s="239" t="s">
        <v>78</v>
      </c>
      <c r="B27" s="26" t="s">
        <v>367</v>
      </c>
      <c r="C27" s="30" t="s">
        <v>364</v>
      </c>
      <c r="D27" s="286" t="s">
        <v>150</v>
      </c>
      <c r="E27" s="239">
        <v>1</v>
      </c>
      <c r="F27" s="239" t="s">
        <v>1196</v>
      </c>
      <c r="G27" s="144">
        <v>11803.07</v>
      </c>
      <c r="H27" s="144">
        <v>11833.07</v>
      </c>
      <c r="I27" s="144">
        <v>11811.27</v>
      </c>
    </row>
    <row r="28" spans="1:9" ht="42.75" customHeight="1">
      <c r="A28" s="239" t="s">
        <v>79</v>
      </c>
      <c r="B28" s="26" t="s">
        <v>368</v>
      </c>
      <c r="C28" s="30" t="s">
        <v>364</v>
      </c>
      <c r="D28" s="286" t="s">
        <v>150</v>
      </c>
      <c r="E28" s="239">
        <v>1</v>
      </c>
      <c r="F28" s="239" t="s">
        <v>1197</v>
      </c>
      <c r="G28" s="144">
        <v>967.32</v>
      </c>
      <c r="H28" s="144">
        <v>845.75</v>
      </c>
      <c r="I28" s="144">
        <v>845.75</v>
      </c>
    </row>
    <row r="29" spans="1:9" ht="39.75" customHeight="1">
      <c r="A29" s="241" t="s">
        <v>81</v>
      </c>
      <c r="B29" s="223" t="s">
        <v>369</v>
      </c>
      <c r="C29" s="240" t="s">
        <v>364</v>
      </c>
      <c r="D29" s="286" t="s">
        <v>150</v>
      </c>
      <c r="E29" s="241">
        <v>2</v>
      </c>
      <c r="F29" s="44"/>
      <c r="G29" s="288">
        <f>G30</f>
        <v>4348.92</v>
      </c>
      <c r="H29" s="288">
        <f>H30</f>
        <v>4506.07</v>
      </c>
      <c r="I29" s="288">
        <f>I30</f>
        <v>4503.95</v>
      </c>
    </row>
    <row r="30" spans="1:9" ht="40.5" customHeight="1">
      <c r="A30" s="239" t="s">
        <v>6</v>
      </c>
      <c r="B30" s="26" t="s">
        <v>370</v>
      </c>
      <c r="C30" s="30" t="s">
        <v>364</v>
      </c>
      <c r="D30" s="286" t="s">
        <v>150</v>
      </c>
      <c r="E30" s="239">
        <v>2</v>
      </c>
      <c r="F30" s="239" t="s">
        <v>1198</v>
      </c>
      <c r="G30" s="144">
        <v>4348.92</v>
      </c>
      <c r="H30" s="144">
        <v>4506.07</v>
      </c>
      <c r="I30" s="144">
        <v>4503.95</v>
      </c>
    </row>
    <row r="31" spans="1:9" ht="285" customHeight="1">
      <c r="A31" s="219" t="s">
        <v>49</v>
      </c>
      <c r="B31" s="220" t="s">
        <v>371</v>
      </c>
      <c r="C31" s="220" t="s">
        <v>834</v>
      </c>
      <c r="D31" s="296" t="s">
        <v>151</v>
      </c>
      <c r="E31" s="43"/>
      <c r="F31" s="43"/>
      <c r="G31" s="229">
        <f>G32+G34+G43+G46</f>
        <v>84415.07</v>
      </c>
      <c r="H31" s="229">
        <f t="shared" ref="H31:I31" si="3">H32+H34+H43+H46</f>
        <v>91441.139999999985</v>
      </c>
      <c r="I31" s="229">
        <f t="shared" si="3"/>
        <v>82471.889999999985</v>
      </c>
    </row>
    <row r="32" spans="1:9" ht="38.25" customHeight="1">
      <c r="A32" s="377" t="s">
        <v>84</v>
      </c>
      <c r="B32" s="223" t="s">
        <v>372</v>
      </c>
      <c r="C32" s="376" t="s">
        <v>833</v>
      </c>
      <c r="D32" s="287" t="s">
        <v>151</v>
      </c>
      <c r="E32" s="44"/>
      <c r="F32" s="44"/>
      <c r="G32" s="288">
        <f>G33</f>
        <v>214.07</v>
      </c>
      <c r="H32" s="288">
        <f>H33</f>
        <v>188.15</v>
      </c>
      <c r="I32" s="288">
        <f>I33</f>
        <v>183.86</v>
      </c>
    </row>
    <row r="33" spans="1:9" ht="48" customHeight="1">
      <c r="A33" s="375" t="s">
        <v>57</v>
      </c>
      <c r="B33" s="26" t="s">
        <v>85</v>
      </c>
      <c r="C33" s="30" t="s">
        <v>832</v>
      </c>
      <c r="D33" s="286" t="s">
        <v>151</v>
      </c>
      <c r="E33" s="375">
        <v>1</v>
      </c>
      <c r="F33" s="375" t="s">
        <v>1482</v>
      </c>
      <c r="G33" s="144">
        <v>214.07</v>
      </c>
      <c r="H33" s="144">
        <v>188.15</v>
      </c>
      <c r="I33" s="144">
        <v>183.86</v>
      </c>
    </row>
    <row r="34" spans="1:9" ht="27.75" customHeight="1">
      <c r="A34" s="381" t="s">
        <v>86</v>
      </c>
      <c r="B34" s="223" t="s">
        <v>373</v>
      </c>
      <c r="C34" s="380" t="s">
        <v>404</v>
      </c>
      <c r="D34" s="287" t="s">
        <v>151</v>
      </c>
      <c r="E34" s="381">
        <v>2</v>
      </c>
      <c r="F34" s="378"/>
      <c r="G34" s="288">
        <f>G35+G36+G37+G38+G39+G40+G41+G42</f>
        <v>34415.990000000005</v>
      </c>
      <c r="H34" s="288">
        <f t="shared" ref="H34:I34" si="4">H35+H36+H37+H38+H39+H40+H41+H42</f>
        <v>39275.949999999997</v>
      </c>
      <c r="I34" s="288">
        <f t="shared" si="4"/>
        <v>30843.309999999998</v>
      </c>
    </row>
    <row r="35" spans="1:9" ht="18" customHeight="1">
      <c r="A35" s="378" t="s">
        <v>59</v>
      </c>
      <c r="B35" s="26" t="s">
        <v>374</v>
      </c>
      <c r="C35" s="30" t="s">
        <v>404</v>
      </c>
      <c r="D35" s="286" t="s">
        <v>151</v>
      </c>
      <c r="E35" s="378">
        <v>2</v>
      </c>
      <c r="F35" s="378">
        <v>20510</v>
      </c>
      <c r="G35" s="144">
        <v>395.5</v>
      </c>
      <c r="H35" s="144">
        <v>504.29</v>
      </c>
      <c r="I35" s="144">
        <v>504.29</v>
      </c>
    </row>
    <row r="36" spans="1:9" ht="28.5" customHeight="1">
      <c r="A36" s="378" t="s">
        <v>87</v>
      </c>
      <c r="B36" s="26" t="s">
        <v>375</v>
      </c>
      <c r="C36" s="30" t="s">
        <v>404</v>
      </c>
      <c r="D36" s="286" t="s">
        <v>151</v>
      </c>
      <c r="E36" s="378">
        <v>2</v>
      </c>
      <c r="F36" s="378">
        <v>20520</v>
      </c>
      <c r="G36" s="144">
        <v>3040.97</v>
      </c>
      <c r="H36" s="144">
        <v>2699.64</v>
      </c>
      <c r="I36" s="144">
        <v>2699.59</v>
      </c>
    </row>
    <row r="37" spans="1:9" ht="18" customHeight="1">
      <c r="A37" s="378" t="s">
        <v>376</v>
      </c>
      <c r="B37" s="26" t="s">
        <v>377</v>
      </c>
      <c r="C37" s="30" t="s">
        <v>404</v>
      </c>
      <c r="D37" s="286" t="s">
        <v>151</v>
      </c>
      <c r="E37" s="378">
        <v>2</v>
      </c>
      <c r="F37" s="378">
        <v>20530</v>
      </c>
      <c r="G37" s="144">
        <v>10869.52</v>
      </c>
      <c r="H37" s="144">
        <v>10669.52</v>
      </c>
      <c r="I37" s="144">
        <v>9725.94</v>
      </c>
    </row>
    <row r="38" spans="1:9" ht="45" customHeight="1">
      <c r="A38" s="378" t="s">
        <v>378</v>
      </c>
      <c r="B38" s="26" t="s">
        <v>380</v>
      </c>
      <c r="C38" s="30" t="s">
        <v>404</v>
      </c>
      <c r="D38" s="286" t="s">
        <v>151</v>
      </c>
      <c r="E38" s="378">
        <v>2</v>
      </c>
      <c r="F38" s="378" t="s">
        <v>1483</v>
      </c>
      <c r="G38" s="144">
        <v>8925.58</v>
      </c>
      <c r="H38" s="144">
        <v>12360.21</v>
      </c>
      <c r="I38" s="144">
        <v>4979.5200000000004</v>
      </c>
    </row>
    <row r="39" spans="1:9" ht="375" customHeight="1">
      <c r="A39" s="378" t="s">
        <v>379</v>
      </c>
      <c r="B39" s="26" t="s">
        <v>368</v>
      </c>
      <c r="C39" s="30" t="s">
        <v>404</v>
      </c>
      <c r="D39" s="286" t="s">
        <v>151</v>
      </c>
      <c r="E39" s="378">
        <v>2</v>
      </c>
      <c r="F39" s="378" t="s">
        <v>1484</v>
      </c>
      <c r="G39" s="144">
        <v>10744.12</v>
      </c>
      <c r="H39" s="144">
        <v>11105.44</v>
      </c>
      <c r="I39" s="144">
        <v>10997.12</v>
      </c>
    </row>
    <row r="40" spans="1:9" ht="29.25" customHeight="1">
      <c r="A40" s="378" t="s">
        <v>555</v>
      </c>
      <c r="B40" s="26" t="s">
        <v>1501</v>
      </c>
      <c r="C40" s="30" t="s">
        <v>404</v>
      </c>
      <c r="D40" s="286" t="s">
        <v>151</v>
      </c>
      <c r="E40" s="378">
        <v>2</v>
      </c>
      <c r="F40" s="378" t="s">
        <v>1485</v>
      </c>
      <c r="G40" s="144">
        <v>0</v>
      </c>
      <c r="H40" s="144">
        <v>1558.76</v>
      </c>
      <c r="I40" s="144">
        <v>1558.76</v>
      </c>
    </row>
    <row r="41" spans="1:9" ht="29.25" customHeight="1">
      <c r="A41" s="378" t="s">
        <v>556</v>
      </c>
      <c r="B41" s="26" t="s">
        <v>799</v>
      </c>
      <c r="C41" s="30" t="s">
        <v>404</v>
      </c>
      <c r="D41" s="286" t="s">
        <v>151</v>
      </c>
      <c r="E41" s="378">
        <v>2</v>
      </c>
      <c r="F41" s="378" t="s">
        <v>1486</v>
      </c>
      <c r="G41" s="144">
        <v>440.3</v>
      </c>
      <c r="H41" s="144">
        <v>377.59</v>
      </c>
      <c r="I41" s="144">
        <v>377.59</v>
      </c>
    </row>
    <row r="42" spans="1:9" ht="29.25" customHeight="1">
      <c r="A42" s="378" t="s">
        <v>1487</v>
      </c>
      <c r="B42" s="26" t="s">
        <v>1488</v>
      </c>
      <c r="C42" s="30" t="s">
        <v>404</v>
      </c>
      <c r="D42" s="286" t="s">
        <v>151</v>
      </c>
      <c r="E42" s="378">
        <v>2</v>
      </c>
      <c r="F42" s="378">
        <v>52690</v>
      </c>
      <c r="G42" s="144">
        <v>0</v>
      </c>
      <c r="H42" s="144">
        <v>0.5</v>
      </c>
      <c r="I42" s="144">
        <v>0.5</v>
      </c>
    </row>
    <row r="43" spans="1:9" ht="63" customHeight="1">
      <c r="A43" s="381" t="s">
        <v>88</v>
      </c>
      <c r="B43" s="223" t="s">
        <v>381</v>
      </c>
      <c r="C43" s="380" t="s">
        <v>790</v>
      </c>
      <c r="D43" s="287" t="s">
        <v>151</v>
      </c>
      <c r="E43" s="381">
        <v>3</v>
      </c>
      <c r="F43" s="44"/>
      <c r="G43" s="288">
        <f>G44+G45</f>
        <v>6083.2</v>
      </c>
      <c r="H43" s="288">
        <f>H44+H45</f>
        <v>6541.45</v>
      </c>
      <c r="I43" s="288">
        <f>I44+I45</f>
        <v>6505.1399999999994</v>
      </c>
    </row>
    <row r="44" spans="1:9" ht="42" customHeight="1">
      <c r="A44" s="378" t="s">
        <v>60</v>
      </c>
      <c r="B44" s="26" t="s">
        <v>92</v>
      </c>
      <c r="C44" s="30" t="s">
        <v>790</v>
      </c>
      <c r="D44" s="286" t="s">
        <v>151</v>
      </c>
      <c r="E44" s="378">
        <v>3</v>
      </c>
      <c r="F44" s="378">
        <v>20890</v>
      </c>
      <c r="G44" s="144">
        <v>50</v>
      </c>
      <c r="H44" s="144">
        <v>50</v>
      </c>
      <c r="I44" s="144">
        <v>35.700000000000003</v>
      </c>
    </row>
    <row r="45" spans="1:9" ht="27.75" customHeight="1">
      <c r="A45" s="378" t="s">
        <v>89</v>
      </c>
      <c r="B45" s="26" t="s">
        <v>94</v>
      </c>
      <c r="C45" s="30" t="s">
        <v>791</v>
      </c>
      <c r="D45" s="286" t="s">
        <v>151</v>
      </c>
      <c r="E45" s="378">
        <v>3</v>
      </c>
      <c r="F45" s="378">
        <v>11110</v>
      </c>
      <c r="G45" s="144">
        <v>6033.2</v>
      </c>
      <c r="H45" s="144">
        <v>6491.45</v>
      </c>
      <c r="I45" s="144">
        <v>6469.44</v>
      </c>
    </row>
    <row r="46" spans="1:9" ht="16.5" customHeight="1">
      <c r="A46" s="381" t="s">
        <v>90</v>
      </c>
      <c r="B46" s="223" t="s">
        <v>382</v>
      </c>
      <c r="C46" s="380" t="s">
        <v>404</v>
      </c>
      <c r="D46" s="287" t="s">
        <v>151</v>
      </c>
      <c r="E46" s="381">
        <v>4</v>
      </c>
      <c r="F46" s="44"/>
      <c r="G46" s="288">
        <f>G47+G48</f>
        <v>43701.81</v>
      </c>
      <c r="H46" s="288">
        <f>H47+H48</f>
        <v>45435.59</v>
      </c>
      <c r="I46" s="288">
        <f>I47+I48</f>
        <v>44939.579999999994</v>
      </c>
    </row>
    <row r="47" spans="1:9" ht="52.5" customHeight="1">
      <c r="A47" s="378" t="s">
        <v>91</v>
      </c>
      <c r="B47" s="26" t="s">
        <v>383</v>
      </c>
      <c r="C47" s="30" t="s">
        <v>404</v>
      </c>
      <c r="D47" s="286" t="s">
        <v>151</v>
      </c>
      <c r="E47" s="378">
        <v>4</v>
      </c>
      <c r="F47" s="378" t="s">
        <v>1489</v>
      </c>
      <c r="G47" s="144">
        <v>43401.81</v>
      </c>
      <c r="H47" s="144">
        <v>45203.57</v>
      </c>
      <c r="I47" s="144">
        <v>44759.09</v>
      </c>
    </row>
    <row r="48" spans="1:9" ht="15" customHeight="1">
      <c r="A48" s="378" t="s">
        <v>93</v>
      </c>
      <c r="B48" s="26" t="s">
        <v>384</v>
      </c>
      <c r="C48" s="30" t="s">
        <v>404</v>
      </c>
      <c r="D48" s="286" t="s">
        <v>151</v>
      </c>
      <c r="E48" s="378">
        <v>4</v>
      </c>
      <c r="F48" s="378">
        <v>20560</v>
      </c>
      <c r="G48" s="144">
        <v>300</v>
      </c>
      <c r="H48" s="144">
        <v>232.02</v>
      </c>
      <c r="I48" s="144">
        <v>180.49</v>
      </c>
    </row>
    <row r="49" spans="1:9" ht="42.75" customHeight="1">
      <c r="A49" s="219" t="s">
        <v>50</v>
      </c>
      <c r="B49" s="220" t="s">
        <v>1449</v>
      </c>
      <c r="C49" s="220" t="s">
        <v>1450</v>
      </c>
      <c r="D49" s="296" t="s">
        <v>152</v>
      </c>
      <c r="E49" s="42"/>
      <c r="F49" s="42"/>
      <c r="G49" s="229">
        <f>G50+G52</f>
        <v>42056.05</v>
      </c>
      <c r="H49" s="229">
        <f t="shared" ref="H49:I49" si="5">H50+H52</f>
        <v>44168.67</v>
      </c>
      <c r="I49" s="229">
        <f t="shared" si="5"/>
        <v>44148.2</v>
      </c>
    </row>
    <row r="50" spans="1:9" ht="29.25" customHeight="1">
      <c r="A50" s="348" t="s">
        <v>95</v>
      </c>
      <c r="B50" s="223" t="s">
        <v>397</v>
      </c>
      <c r="C50" s="348" t="s">
        <v>396</v>
      </c>
      <c r="D50" s="347" t="s">
        <v>152</v>
      </c>
      <c r="E50" s="348">
        <v>2</v>
      </c>
      <c r="F50" s="64"/>
      <c r="G50" s="288">
        <f>G51</f>
        <v>28441.15</v>
      </c>
      <c r="H50" s="288">
        <f t="shared" ref="H50:I50" si="6">H51</f>
        <v>29965.15</v>
      </c>
      <c r="I50" s="288">
        <f t="shared" si="6"/>
        <v>29945.22</v>
      </c>
    </row>
    <row r="51" spans="1:9" ht="26.25" customHeight="1">
      <c r="A51" s="345" t="s">
        <v>61</v>
      </c>
      <c r="B51" s="26" t="s">
        <v>398</v>
      </c>
      <c r="C51" s="345" t="s">
        <v>396</v>
      </c>
      <c r="D51" s="286" t="s">
        <v>152</v>
      </c>
      <c r="E51" s="345">
        <v>2</v>
      </c>
      <c r="F51" s="345">
        <v>11110</v>
      </c>
      <c r="G51" s="144">
        <v>28441.15</v>
      </c>
      <c r="H51" s="144">
        <v>29965.15</v>
      </c>
      <c r="I51" s="144">
        <v>29945.22</v>
      </c>
    </row>
    <row r="52" spans="1:9" ht="28.5" customHeight="1">
      <c r="A52" s="348" t="s">
        <v>96</v>
      </c>
      <c r="B52" s="223" t="s">
        <v>399</v>
      </c>
      <c r="C52" s="348" t="s">
        <v>396</v>
      </c>
      <c r="D52" s="287" t="s">
        <v>152</v>
      </c>
      <c r="E52" s="348">
        <v>3</v>
      </c>
      <c r="F52" s="38"/>
      <c r="G52" s="288">
        <f>G53</f>
        <v>13614.9</v>
      </c>
      <c r="H52" s="288">
        <f>H53</f>
        <v>14203.52</v>
      </c>
      <c r="I52" s="288">
        <f>I53</f>
        <v>14202.98</v>
      </c>
    </row>
    <row r="53" spans="1:9" ht="57" customHeight="1">
      <c r="A53" s="45" t="s">
        <v>64</v>
      </c>
      <c r="B53" s="26" t="s">
        <v>400</v>
      </c>
      <c r="C53" s="345" t="s">
        <v>396</v>
      </c>
      <c r="D53" s="286" t="s">
        <v>152</v>
      </c>
      <c r="E53" s="345">
        <v>3</v>
      </c>
      <c r="F53" s="20" t="s">
        <v>1451</v>
      </c>
      <c r="G53" s="144">
        <v>13614.9</v>
      </c>
      <c r="H53" s="144">
        <v>14203.52</v>
      </c>
      <c r="I53" s="144">
        <v>14202.98</v>
      </c>
    </row>
    <row r="54" spans="1:9" ht="40.5" customHeight="1">
      <c r="A54" s="219" t="s">
        <v>51</v>
      </c>
      <c r="B54" s="220" t="s">
        <v>260</v>
      </c>
      <c r="C54" s="370" t="s">
        <v>1444</v>
      </c>
      <c r="D54" s="296" t="s">
        <v>153</v>
      </c>
      <c r="E54" s="42"/>
      <c r="F54" s="42"/>
      <c r="G54" s="229">
        <f>G55+G57</f>
        <v>13587.27</v>
      </c>
      <c r="H54" s="229">
        <f>H55+H57</f>
        <v>13935.78</v>
      </c>
      <c r="I54" s="229">
        <f>I55+I57</f>
        <v>13677.9</v>
      </c>
    </row>
    <row r="55" spans="1:9" ht="42.75" customHeight="1">
      <c r="A55" s="348" t="s">
        <v>97</v>
      </c>
      <c r="B55" s="223" t="s">
        <v>402</v>
      </c>
      <c r="C55" s="348" t="s">
        <v>401</v>
      </c>
      <c r="D55" s="287" t="s">
        <v>153</v>
      </c>
      <c r="E55" s="348">
        <v>1</v>
      </c>
      <c r="F55" s="64"/>
      <c r="G55" s="288">
        <f>G56</f>
        <v>3990</v>
      </c>
      <c r="H55" s="288">
        <f>H56</f>
        <v>4113.17</v>
      </c>
      <c r="I55" s="288">
        <f>I56</f>
        <v>3954.84</v>
      </c>
    </row>
    <row r="56" spans="1:9" ht="80.25" customHeight="1">
      <c r="A56" s="345" t="s">
        <v>66</v>
      </c>
      <c r="B56" s="26" t="s">
        <v>98</v>
      </c>
      <c r="C56" s="345" t="s">
        <v>401</v>
      </c>
      <c r="D56" s="286" t="s">
        <v>153</v>
      </c>
      <c r="E56" s="345">
        <v>1</v>
      </c>
      <c r="F56" s="20" t="s">
        <v>1446</v>
      </c>
      <c r="G56" s="144">
        <v>3990</v>
      </c>
      <c r="H56" s="144">
        <v>4113.17</v>
      </c>
      <c r="I56" s="144">
        <v>3954.84</v>
      </c>
    </row>
    <row r="57" spans="1:9" ht="43.5" customHeight="1">
      <c r="A57" s="348" t="s">
        <v>99</v>
      </c>
      <c r="B57" s="223" t="s">
        <v>403</v>
      </c>
      <c r="C57" s="348" t="s">
        <v>401</v>
      </c>
      <c r="D57" s="287" t="s">
        <v>153</v>
      </c>
      <c r="E57" s="348">
        <v>2</v>
      </c>
      <c r="F57" s="346"/>
      <c r="G57" s="288">
        <f>G58</f>
        <v>9597.27</v>
      </c>
      <c r="H57" s="348">
        <f>H58</f>
        <v>9822.61</v>
      </c>
      <c r="I57" s="348">
        <f>I58</f>
        <v>9723.06</v>
      </c>
    </row>
    <row r="58" spans="1:9" ht="30.75" customHeight="1">
      <c r="A58" s="345" t="s">
        <v>67</v>
      </c>
      <c r="B58" s="26" t="s">
        <v>1447</v>
      </c>
      <c r="C58" s="345" t="s">
        <v>1445</v>
      </c>
      <c r="D58" s="286" t="s">
        <v>153</v>
      </c>
      <c r="E58" s="345">
        <v>2</v>
      </c>
      <c r="F58" s="345" t="s">
        <v>1448</v>
      </c>
      <c r="G58" s="144">
        <v>9597.27</v>
      </c>
      <c r="H58" s="345">
        <v>9822.61</v>
      </c>
      <c r="I58" s="345">
        <v>9723.06</v>
      </c>
    </row>
    <row r="59" spans="1:9" ht="55.5" customHeight="1">
      <c r="A59" s="219" t="s">
        <v>100</v>
      </c>
      <c r="B59" s="352" t="s">
        <v>490</v>
      </c>
      <c r="C59" s="353" t="s">
        <v>815</v>
      </c>
      <c r="D59" s="353">
        <v>6</v>
      </c>
      <c r="E59" s="105"/>
      <c r="F59" s="105"/>
      <c r="G59" s="354">
        <f>G60+G65+G67+G69+G72</f>
        <v>140281.44</v>
      </c>
      <c r="H59" s="354">
        <f t="shared" ref="H59:I59" si="7">H60+H65+H67+H69+H72</f>
        <v>161406.88</v>
      </c>
      <c r="I59" s="354">
        <f t="shared" si="7"/>
        <v>153135.23000000001</v>
      </c>
    </row>
    <row r="60" spans="1:9" ht="41.25" customHeight="1">
      <c r="A60" s="349" t="s">
        <v>101</v>
      </c>
      <c r="B60" s="355" t="s">
        <v>491</v>
      </c>
      <c r="C60" s="356"/>
      <c r="D60" s="356">
        <v>6</v>
      </c>
      <c r="E60" s="356">
        <v>1</v>
      </c>
      <c r="F60" s="356"/>
      <c r="G60" s="357">
        <f>G61+G62+G63+G64</f>
        <v>385</v>
      </c>
      <c r="H60" s="357">
        <f>H61+H62+H63+H64</f>
        <v>105</v>
      </c>
      <c r="I60" s="357">
        <f>I61+I62+I63+I64</f>
        <v>105</v>
      </c>
    </row>
    <row r="61" spans="1:9" ht="60" customHeight="1">
      <c r="A61" s="24" t="s">
        <v>102</v>
      </c>
      <c r="B61" s="358" t="s">
        <v>405</v>
      </c>
      <c r="C61" s="359"/>
      <c r="D61" s="359">
        <v>6</v>
      </c>
      <c r="E61" s="359">
        <v>1</v>
      </c>
      <c r="F61" s="359">
        <v>20500</v>
      </c>
      <c r="G61" s="360">
        <v>30</v>
      </c>
      <c r="H61" s="360">
        <v>26.06</v>
      </c>
      <c r="I61" s="360">
        <v>26.06</v>
      </c>
    </row>
    <row r="62" spans="1:9" ht="30.75" customHeight="1">
      <c r="A62" s="24" t="s">
        <v>103</v>
      </c>
      <c r="B62" s="358" t="s">
        <v>104</v>
      </c>
      <c r="C62" s="359"/>
      <c r="D62" s="359">
        <v>6</v>
      </c>
      <c r="E62" s="359">
        <v>1</v>
      </c>
      <c r="F62" s="359">
        <v>60520</v>
      </c>
      <c r="G62" s="360">
        <v>300</v>
      </c>
      <c r="H62" s="360">
        <v>0</v>
      </c>
      <c r="I62" s="360">
        <v>0</v>
      </c>
    </row>
    <row r="63" spans="1:9" ht="33" customHeight="1">
      <c r="A63" s="24" t="s">
        <v>105</v>
      </c>
      <c r="B63" s="358" t="s">
        <v>46</v>
      </c>
      <c r="C63" s="359"/>
      <c r="D63" s="359">
        <v>6</v>
      </c>
      <c r="E63" s="359">
        <v>1</v>
      </c>
      <c r="F63" s="359">
        <v>20360</v>
      </c>
      <c r="G63" s="360">
        <v>55</v>
      </c>
      <c r="H63" s="360">
        <v>78.94</v>
      </c>
      <c r="I63" s="360">
        <v>78.94</v>
      </c>
    </row>
    <row r="64" spans="1:9" ht="30" customHeight="1">
      <c r="A64" s="24"/>
      <c r="B64" s="358" t="s">
        <v>800</v>
      </c>
      <c r="C64" s="359"/>
      <c r="D64" s="359">
        <v>6</v>
      </c>
      <c r="E64" s="359">
        <v>1</v>
      </c>
      <c r="F64" s="359"/>
      <c r="G64" s="360">
        <v>0</v>
      </c>
      <c r="H64" s="360">
        <v>0</v>
      </c>
      <c r="I64" s="360">
        <v>0</v>
      </c>
    </row>
    <row r="65" spans="1:9" ht="30.75" customHeight="1">
      <c r="A65" s="349" t="s">
        <v>106</v>
      </c>
      <c r="B65" s="355" t="s">
        <v>801</v>
      </c>
      <c r="C65" s="356"/>
      <c r="D65" s="356">
        <v>6</v>
      </c>
      <c r="E65" s="356">
        <v>2</v>
      </c>
      <c r="F65" s="356"/>
      <c r="G65" s="357">
        <f>G66</f>
        <v>20</v>
      </c>
      <c r="H65" s="357">
        <f t="shared" ref="H65:I65" si="8">H66</f>
        <v>54.91</v>
      </c>
      <c r="I65" s="357">
        <f t="shared" si="8"/>
        <v>54.91</v>
      </c>
    </row>
    <row r="66" spans="1:9" ht="49.5" customHeight="1">
      <c r="A66" s="24" t="s">
        <v>30</v>
      </c>
      <c r="B66" s="358" t="s">
        <v>494</v>
      </c>
      <c r="C66" s="359"/>
      <c r="D66" s="359">
        <v>6</v>
      </c>
      <c r="E66" s="359">
        <v>2</v>
      </c>
      <c r="F66" s="359">
        <v>20360</v>
      </c>
      <c r="G66" s="360">
        <v>20</v>
      </c>
      <c r="H66" s="360">
        <v>54.91</v>
      </c>
      <c r="I66" s="360">
        <v>54.91</v>
      </c>
    </row>
    <row r="67" spans="1:9" ht="40.5" customHeight="1">
      <c r="A67" s="349" t="s">
        <v>107</v>
      </c>
      <c r="B67" s="355" t="s">
        <v>802</v>
      </c>
      <c r="C67" s="356"/>
      <c r="D67" s="356">
        <v>6</v>
      </c>
      <c r="E67" s="356">
        <v>3</v>
      </c>
      <c r="F67" s="356"/>
      <c r="G67" s="357">
        <f>G68</f>
        <v>15</v>
      </c>
      <c r="H67" s="357">
        <f>H68</f>
        <v>15</v>
      </c>
      <c r="I67" s="357">
        <f>I68</f>
        <v>14.98</v>
      </c>
    </row>
    <row r="68" spans="1:9" ht="28.5" customHeight="1">
      <c r="A68" s="24" t="s">
        <v>108</v>
      </c>
      <c r="B68" s="361" t="s">
        <v>35</v>
      </c>
      <c r="C68" s="359"/>
      <c r="D68" s="359">
        <v>6</v>
      </c>
      <c r="E68" s="359">
        <v>3</v>
      </c>
      <c r="F68" s="359" t="s">
        <v>816</v>
      </c>
      <c r="G68" s="360">
        <v>15</v>
      </c>
      <c r="H68" s="360">
        <v>15</v>
      </c>
      <c r="I68" s="360">
        <v>14.98</v>
      </c>
    </row>
    <row r="69" spans="1:9" ht="82.5" customHeight="1">
      <c r="A69" s="349" t="s">
        <v>110</v>
      </c>
      <c r="B69" s="362" t="s">
        <v>803</v>
      </c>
      <c r="C69" s="356"/>
      <c r="D69" s="359">
        <v>6</v>
      </c>
      <c r="E69" s="359">
        <v>4</v>
      </c>
      <c r="F69" s="359"/>
      <c r="G69" s="357">
        <f>G70+G71</f>
        <v>12702.34</v>
      </c>
      <c r="H69" s="357">
        <f>H70+H71</f>
        <v>13351.62</v>
      </c>
      <c r="I69" s="357">
        <f>I70+I71</f>
        <v>13118.03</v>
      </c>
    </row>
    <row r="70" spans="1:9" ht="45" customHeight="1">
      <c r="A70" s="24" t="s">
        <v>111</v>
      </c>
      <c r="B70" s="361" t="s">
        <v>52</v>
      </c>
      <c r="C70" s="359"/>
      <c r="D70" s="359">
        <v>6</v>
      </c>
      <c r="E70" s="359">
        <v>4</v>
      </c>
      <c r="F70" s="359">
        <v>1110</v>
      </c>
      <c r="G70" s="360">
        <v>12502.34</v>
      </c>
      <c r="H70" s="360">
        <v>13351.62</v>
      </c>
      <c r="I70" s="360">
        <v>13118.03</v>
      </c>
    </row>
    <row r="71" spans="1:9" ht="43.5" customHeight="1">
      <c r="A71" s="24" t="s">
        <v>112</v>
      </c>
      <c r="B71" s="361" t="s">
        <v>804</v>
      </c>
      <c r="C71" s="359"/>
      <c r="D71" s="359">
        <v>6</v>
      </c>
      <c r="E71" s="359">
        <v>4</v>
      </c>
      <c r="F71" s="359">
        <v>20535</v>
      </c>
      <c r="G71" s="360">
        <v>200</v>
      </c>
      <c r="H71" s="360">
        <v>0</v>
      </c>
      <c r="I71" s="360">
        <v>0</v>
      </c>
    </row>
    <row r="72" spans="1:9" ht="31.5" customHeight="1">
      <c r="A72" s="349" t="s">
        <v>114</v>
      </c>
      <c r="B72" s="355" t="s">
        <v>805</v>
      </c>
      <c r="C72" s="356"/>
      <c r="D72" s="356">
        <v>6</v>
      </c>
      <c r="E72" s="356">
        <v>5</v>
      </c>
      <c r="F72" s="356"/>
      <c r="G72" s="357">
        <f>G73+G74+G75+G76</f>
        <v>127159.09999999999</v>
      </c>
      <c r="H72" s="357">
        <f>H73+H74+H75+H76</f>
        <v>147880.35</v>
      </c>
      <c r="I72" s="357">
        <f>I73+I74+I75+I76</f>
        <v>139842.31</v>
      </c>
    </row>
    <row r="73" spans="1:9" ht="30.75" customHeight="1">
      <c r="A73" s="24" t="s">
        <v>115</v>
      </c>
      <c r="B73" s="358" t="s">
        <v>54</v>
      </c>
      <c r="C73" s="359"/>
      <c r="D73" s="359">
        <v>6</v>
      </c>
      <c r="E73" s="359">
        <v>5</v>
      </c>
      <c r="F73" s="359" t="s">
        <v>817</v>
      </c>
      <c r="G73" s="360">
        <v>1727.13</v>
      </c>
      <c r="H73" s="360">
        <v>2283.91</v>
      </c>
      <c r="I73" s="360">
        <v>2266.2399999999998</v>
      </c>
    </row>
    <row r="74" spans="1:9" ht="28.5" customHeight="1">
      <c r="A74" s="20" t="s">
        <v>165</v>
      </c>
      <c r="B74" s="358" t="s">
        <v>409</v>
      </c>
      <c r="C74" s="359"/>
      <c r="D74" s="359">
        <v>6</v>
      </c>
      <c r="E74" s="359">
        <v>5</v>
      </c>
      <c r="F74" s="359" t="s">
        <v>817</v>
      </c>
      <c r="G74" s="360">
        <v>60114.7</v>
      </c>
      <c r="H74" s="360">
        <v>63525.23</v>
      </c>
      <c r="I74" s="360">
        <v>62729.63</v>
      </c>
    </row>
    <row r="75" spans="1:9" ht="28.5" customHeight="1">
      <c r="A75" s="24" t="s">
        <v>408</v>
      </c>
      <c r="B75" s="358" t="s">
        <v>410</v>
      </c>
      <c r="C75" s="106"/>
      <c r="D75" s="359">
        <v>6</v>
      </c>
      <c r="E75" s="359">
        <v>5</v>
      </c>
      <c r="F75" s="359">
        <v>11110</v>
      </c>
      <c r="G75" s="360">
        <v>59912.88</v>
      </c>
      <c r="H75" s="360">
        <v>67735.61</v>
      </c>
      <c r="I75" s="360">
        <v>66727.58</v>
      </c>
    </row>
    <row r="76" spans="1:9" ht="45" customHeight="1">
      <c r="A76" s="24" t="s">
        <v>412</v>
      </c>
      <c r="B76" s="358" t="s">
        <v>411</v>
      </c>
      <c r="C76" s="106"/>
      <c r="D76" s="359">
        <v>6</v>
      </c>
      <c r="E76" s="359">
        <v>5</v>
      </c>
      <c r="F76" s="359" t="s">
        <v>818</v>
      </c>
      <c r="G76" s="360">
        <v>5404.39</v>
      </c>
      <c r="H76" s="360">
        <v>14335.6</v>
      </c>
      <c r="I76" s="360">
        <v>8118.86</v>
      </c>
    </row>
    <row r="77" spans="1:9" ht="77.25" customHeight="1">
      <c r="A77" s="219" t="s">
        <v>117</v>
      </c>
      <c r="B77" s="220" t="s">
        <v>203</v>
      </c>
      <c r="C77" s="220" t="s">
        <v>1109</v>
      </c>
      <c r="D77" s="221" t="s">
        <v>154</v>
      </c>
      <c r="E77" s="43"/>
      <c r="F77" s="43"/>
      <c r="G77" s="229">
        <f>G78+G80+G82</f>
        <v>989.83</v>
      </c>
      <c r="H77" s="229">
        <f>H78+H80+H82</f>
        <v>1815.04</v>
      </c>
      <c r="I77" s="229">
        <f>I78+I80+I82</f>
        <v>1815.04</v>
      </c>
    </row>
    <row r="78" spans="1:9" ht="32.25" customHeight="1">
      <c r="A78" s="222" t="s">
        <v>118</v>
      </c>
      <c r="B78" s="223" t="s">
        <v>385</v>
      </c>
      <c r="C78" s="224" t="s">
        <v>386</v>
      </c>
      <c r="D78" s="225" t="s">
        <v>154</v>
      </c>
      <c r="E78" s="222">
        <v>1</v>
      </c>
      <c r="F78" s="69"/>
      <c r="G78" s="226">
        <f>G79</f>
        <v>200</v>
      </c>
      <c r="H78" s="226">
        <f>H79</f>
        <v>200</v>
      </c>
      <c r="I78" s="226">
        <f>I79</f>
        <v>200</v>
      </c>
    </row>
    <row r="79" spans="1:9" ht="27.75" customHeight="1">
      <c r="A79" s="35" t="s">
        <v>119</v>
      </c>
      <c r="B79" s="211" t="s">
        <v>387</v>
      </c>
      <c r="C79" s="180" t="s">
        <v>386</v>
      </c>
      <c r="D79" s="73" t="s">
        <v>154</v>
      </c>
      <c r="E79" s="35">
        <v>1</v>
      </c>
      <c r="F79" s="35">
        <v>20372</v>
      </c>
      <c r="G79" s="74">
        <v>200</v>
      </c>
      <c r="H79" s="74">
        <v>200</v>
      </c>
      <c r="I79" s="74">
        <v>200</v>
      </c>
    </row>
    <row r="80" spans="1:9" ht="17.25" customHeight="1">
      <c r="A80" s="222" t="s">
        <v>155</v>
      </c>
      <c r="B80" s="223" t="s">
        <v>120</v>
      </c>
      <c r="C80" s="224" t="s">
        <v>1110</v>
      </c>
      <c r="D80" s="225" t="s">
        <v>154</v>
      </c>
      <c r="E80" s="222">
        <v>2</v>
      </c>
      <c r="F80" s="222"/>
      <c r="G80" s="226">
        <f>G81</f>
        <v>240</v>
      </c>
      <c r="H80" s="226">
        <f t="shared" ref="H80:I82" si="9">H81</f>
        <v>240</v>
      </c>
      <c r="I80" s="226">
        <f t="shared" si="9"/>
        <v>240</v>
      </c>
    </row>
    <row r="81" spans="1:9" ht="29.25" customHeight="1">
      <c r="A81" s="35" t="s">
        <v>121</v>
      </c>
      <c r="B81" s="26" t="s">
        <v>122</v>
      </c>
      <c r="C81" s="180" t="s">
        <v>1110</v>
      </c>
      <c r="D81" s="73" t="s">
        <v>154</v>
      </c>
      <c r="E81" s="35">
        <v>2</v>
      </c>
      <c r="F81" s="180">
        <v>20373</v>
      </c>
      <c r="G81" s="74">
        <v>240</v>
      </c>
      <c r="H81" s="74">
        <v>240</v>
      </c>
      <c r="I81" s="74">
        <v>240</v>
      </c>
    </row>
    <row r="82" spans="1:9" ht="41.25" customHeight="1">
      <c r="A82" s="222" t="s">
        <v>123</v>
      </c>
      <c r="B82" s="223" t="s">
        <v>388</v>
      </c>
      <c r="C82" s="224" t="s">
        <v>386</v>
      </c>
      <c r="D82" s="225" t="s">
        <v>154</v>
      </c>
      <c r="E82" s="222">
        <v>3</v>
      </c>
      <c r="F82" s="222"/>
      <c r="G82" s="226">
        <f>G83</f>
        <v>549.83000000000004</v>
      </c>
      <c r="H82" s="226">
        <f t="shared" si="9"/>
        <v>1375.04</v>
      </c>
      <c r="I82" s="226">
        <f t="shared" si="9"/>
        <v>1375.04</v>
      </c>
    </row>
    <row r="83" spans="1:9" ht="38.25" customHeight="1">
      <c r="A83" s="35" t="s">
        <v>124</v>
      </c>
      <c r="B83" s="26" t="s">
        <v>1111</v>
      </c>
      <c r="C83" s="35" t="s">
        <v>156</v>
      </c>
      <c r="D83" s="227" t="s">
        <v>154</v>
      </c>
      <c r="E83" s="228">
        <v>3</v>
      </c>
      <c r="F83" s="180" t="s">
        <v>1112</v>
      </c>
      <c r="G83" s="74">
        <v>549.83000000000004</v>
      </c>
      <c r="H83" s="35">
        <v>1375.04</v>
      </c>
      <c r="I83" s="35">
        <v>1375.04</v>
      </c>
    </row>
    <row r="84" spans="1:9" ht="106.5" customHeight="1">
      <c r="A84" s="248" t="s">
        <v>420</v>
      </c>
      <c r="B84" s="249" t="s">
        <v>180</v>
      </c>
      <c r="C84" s="249" t="s">
        <v>1128</v>
      </c>
      <c r="D84" s="250" t="s">
        <v>413</v>
      </c>
      <c r="E84" s="43"/>
      <c r="F84" s="43"/>
      <c r="G84" s="259">
        <f>G85+G88</f>
        <v>4275</v>
      </c>
      <c r="H84" s="259">
        <f>H85+H88</f>
        <v>3353.87</v>
      </c>
      <c r="I84" s="259">
        <f>I85+I88</f>
        <v>3349.5899999999997</v>
      </c>
    </row>
    <row r="85" spans="1:9" ht="27.75" customHeight="1">
      <c r="A85" s="254" t="s">
        <v>421</v>
      </c>
      <c r="B85" s="255" t="s">
        <v>183</v>
      </c>
      <c r="C85" s="256" t="s">
        <v>422</v>
      </c>
      <c r="D85" s="257" t="s">
        <v>413</v>
      </c>
      <c r="E85" s="254">
        <v>1</v>
      </c>
      <c r="F85" s="254"/>
      <c r="G85" s="258">
        <f>G86+G87</f>
        <v>3075</v>
      </c>
      <c r="H85" s="258">
        <f>H86+H87</f>
        <v>3197.69</v>
      </c>
      <c r="I85" s="258">
        <f>I86+I87</f>
        <v>3193.41</v>
      </c>
    </row>
    <row r="86" spans="1:9" ht="27" customHeight="1">
      <c r="A86" s="243" t="s">
        <v>343</v>
      </c>
      <c r="B86" s="247" t="s">
        <v>423</v>
      </c>
      <c r="C86" s="251" t="s">
        <v>422</v>
      </c>
      <c r="D86" s="252" t="s">
        <v>413</v>
      </c>
      <c r="E86" s="243">
        <v>1</v>
      </c>
      <c r="F86" s="243">
        <v>20220</v>
      </c>
      <c r="G86" s="253">
        <v>750</v>
      </c>
      <c r="H86" s="253">
        <v>850</v>
      </c>
      <c r="I86" s="253">
        <v>849.99</v>
      </c>
    </row>
    <row r="87" spans="1:9" ht="43.5" customHeight="1">
      <c r="A87" s="243" t="s">
        <v>424</v>
      </c>
      <c r="B87" s="247" t="s">
        <v>425</v>
      </c>
      <c r="C87" s="251" t="s">
        <v>422</v>
      </c>
      <c r="D87" s="252" t="s">
        <v>413</v>
      </c>
      <c r="E87" s="243">
        <v>1</v>
      </c>
      <c r="F87" s="243">
        <v>11110</v>
      </c>
      <c r="G87" s="253">
        <v>2325</v>
      </c>
      <c r="H87" s="253">
        <v>2347.69</v>
      </c>
      <c r="I87" s="253">
        <v>2343.42</v>
      </c>
    </row>
    <row r="88" spans="1:9" ht="29.25" customHeight="1">
      <c r="A88" s="254" t="s">
        <v>426</v>
      </c>
      <c r="B88" s="255" t="s">
        <v>427</v>
      </c>
      <c r="C88" s="256" t="s">
        <v>389</v>
      </c>
      <c r="D88" s="257" t="s">
        <v>413</v>
      </c>
      <c r="E88" s="254">
        <v>2</v>
      </c>
      <c r="F88" s="243"/>
      <c r="G88" s="258">
        <f>G89</f>
        <v>1200</v>
      </c>
      <c r="H88" s="258">
        <f>H89</f>
        <v>156.18</v>
      </c>
      <c r="I88" s="258">
        <f>I89</f>
        <v>156.18</v>
      </c>
    </row>
    <row r="89" spans="1:9" ht="29.25" customHeight="1">
      <c r="A89" s="243" t="s">
        <v>346</v>
      </c>
      <c r="B89" s="247" t="s">
        <v>428</v>
      </c>
      <c r="C89" s="256" t="s">
        <v>389</v>
      </c>
      <c r="D89" s="252" t="s">
        <v>413</v>
      </c>
      <c r="E89" s="243">
        <v>2</v>
      </c>
      <c r="F89" s="260" t="s">
        <v>1129</v>
      </c>
      <c r="G89" s="253">
        <v>1200</v>
      </c>
      <c r="H89" s="253">
        <v>156.18</v>
      </c>
      <c r="I89" s="253">
        <v>156.18</v>
      </c>
    </row>
    <row r="90" spans="1:9" ht="42.75" customHeight="1">
      <c r="A90" s="219" t="s">
        <v>429</v>
      </c>
      <c r="B90" s="220" t="s">
        <v>191</v>
      </c>
      <c r="C90" s="220" t="s">
        <v>1405</v>
      </c>
      <c r="D90" s="221" t="s">
        <v>414</v>
      </c>
      <c r="E90" s="43"/>
      <c r="F90" s="43"/>
      <c r="G90" s="229">
        <f>G91+G95</f>
        <v>40618.17</v>
      </c>
      <c r="H90" s="229">
        <f>H91+H95</f>
        <v>44751.5</v>
      </c>
      <c r="I90" s="229">
        <f>I91+I95</f>
        <v>44112.36</v>
      </c>
    </row>
    <row r="91" spans="1:9" ht="29.25" customHeight="1">
      <c r="A91" s="311" t="s">
        <v>431</v>
      </c>
      <c r="B91" s="223" t="s">
        <v>194</v>
      </c>
      <c r="C91" s="311" t="s">
        <v>430</v>
      </c>
      <c r="D91" s="225" t="s">
        <v>414</v>
      </c>
      <c r="E91" s="311">
        <v>1</v>
      </c>
      <c r="F91" s="38"/>
      <c r="G91" s="288">
        <f>G92+G93+G94</f>
        <v>38485.279999999999</v>
      </c>
      <c r="H91" s="288">
        <f t="shared" ref="H91" si="10">H92+H93+H94</f>
        <v>42534.87</v>
      </c>
      <c r="I91" s="288">
        <f>I92+I93+I94</f>
        <v>41900.770000000004</v>
      </c>
    </row>
    <row r="92" spans="1:9" ht="29.25" customHeight="1">
      <c r="A92" s="310" t="s">
        <v>432</v>
      </c>
      <c r="B92" s="26" t="s">
        <v>433</v>
      </c>
      <c r="C92" s="310" t="s">
        <v>430</v>
      </c>
      <c r="D92" s="73" t="s">
        <v>414</v>
      </c>
      <c r="E92" s="310">
        <v>1</v>
      </c>
      <c r="F92" s="310">
        <v>11110</v>
      </c>
      <c r="G92" s="144">
        <v>14527.99</v>
      </c>
      <c r="H92" s="144">
        <v>19142.490000000002</v>
      </c>
      <c r="I92" s="144">
        <v>18508.39</v>
      </c>
    </row>
    <row r="93" spans="1:9" ht="30.75" customHeight="1">
      <c r="A93" s="310" t="s">
        <v>434</v>
      </c>
      <c r="B93" s="26" t="s">
        <v>1406</v>
      </c>
      <c r="C93" s="310" t="s">
        <v>430</v>
      </c>
      <c r="D93" s="73" t="s">
        <v>414</v>
      </c>
      <c r="E93" s="310">
        <v>1</v>
      </c>
      <c r="F93" s="310">
        <v>20350</v>
      </c>
      <c r="G93" s="144">
        <v>1000</v>
      </c>
      <c r="H93" s="144">
        <v>1000</v>
      </c>
      <c r="I93" s="144">
        <v>1000</v>
      </c>
    </row>
    <row r="94" spans="1:9" ht="79.5" customHeight="1">
      <c r="A94" s="310" t="s">
        <v>435</v>
      </c>
      <c r="B94" s="26" t="s">
        <v>691</v>
      </c>
      <c r="C94" s="310" t="s">
        <v>430</v>
      </c>
      <c r="D94" s="73" t="s">
        <v>414</v>
      </c>
      <c r="E94" s="310">
        <v>1</v>
      </c>
      <c r="F94" s="310" t="s">
        <v>1408</v>
      </c>
      <c r="G94" s="144">
        <v>22957.29</v>
      </c>
      <c r="H94" s="144">
        <v>22392.38</v>
      </c>
      <c r="I94" s="144">
        <v>22392.38</v>
      </c>
    </row>
    <row r="95" spans="1:9" ht="17.25" customHeight="1">
      <c r="A95" s="311" t="s">
        <v>438</v>
      </c>
      <c r="B95" s="223" t="s">
        <v>382</v>
      </c>
      <c r="C95" s="311" t="s">
        <v>430</v>
      </c>
      <c r="D95" s="225" t="s">
        <v>414</v>
      </c>
      <c r="E95" s="311">
        <v>2</v>
      </c>
      <c r="F95" s="310"/>
      <c r="G95" s="288">
        <f>G96</f>
        <v>2132.89</v>
      </c>
      <c r="H95" s="288">
        <f>H96</f>
        <v>2216.63</v>
      </c>
      <c r="I95" s="288">
        <f>I96</f>
        <v>2211.59</v>
      </c>
    </row>
    <row r="96" spans="1:9" ht="51" customHeight="1">
      <c r="A96" s="310" t="s">
        <v>439</v>
      </c>
      <c r="B96" s="26" t="s">
        <v>440</v>
      </c>
      <c r="C96" s="310" t="s">
        <v>430</v>
      </c>
      <c r="D96" s="73" t="s">
        <v>414</v>
      </c>
      <c r="E96" s="310">
        <v>2</v>
      </c>
      <c r="F96" s="310" t="s">
        <v>1407</v>
      </c>
      <c r="G96" s="144">
        <v>2132.89</v>
      </c>
      <c r="H96" s="144">
        <v>2216.63</v>
      </c>
      <c r="I96" s="144">
        <v>2211.59</v>
      </c>
    </row>
    <row r="97" spans="1:9" ht="78.75" customHeight="1">
      <c r="A97" s="219" t="s">
        <v>441</v>
      </c>
      <c r="B97" s="220" t="s">
        <v>350</v>
      </c>
      <c r="C97" s="220" t="s">
        <v>1404</v>
      </c>
      <c r="D97" s="221" t="s">
        <v>415</v>
      </c>
      <c r="E97" s="219"/>
      <c r="F97" s="219"/>
      <c r="G97" s="229">
        <f>G98+G101</f>
        <v>41824.86</v>
      </c>
      <c r="H97" s="229">
        <f>H98+H101</f>
        <v>56595.86</v>
      </c>
      <c r="I97" s="229">
        <f>I98+I101</f>
        <v>48164.270000000004</v>
      </c>
    </row>
    <row r="98" spans="1:9" ht="28.5" customHeight="1">
      <c r="A98" s="241" t="s">
        <v>442</v>
      </c>
      <c r="B98" s="223" t="s">
        <v>444</v>
      </c>
      <c r="C98" s="240" t="s">
        <v>443</v>
      </c>
      <c r="D98" s="287" t="s">
        <v>415</v>
      </c>
      <c r="E98" s="241">
        <v>1</v>
      </c>
      <c r="F98" s="241"/>
      <c r="G98" s="288">
        <f>G99+G100</f>
        <v>19992.490000000002</v>
      </c>
      <c r="H98" s="288">
        <f>H99+H100</f>
        <v>26522.06</v>
      </c>
      <c r="I98" s="288">
        <f>I99+I100</f>
        <v>26102.71</v>
      </c>
    </row>
    <row r="99" spans="1:9" ht="30" customHeight="1">
      <c r="A99" s="239" t="s">
        <v>225</v>
      </c>
      <c r="B99" s="26" t="s">
        <v>445</v>
      </c>
      <c r="C99" s="30" t="s">
        <v>461</v>
      </c>
      <c r="D99" s="286" t="s">
        <v>415</v>
      </c>
      <c r="E99" s="239">
        <v>1</v>
      </c>
      <c r="F99" s="239">
        <v>20740</v>
      </c>
      <c r="G99" s="144">
        <v>12</v>
      </c>
      <c r="H99" s="144">
        <v>12</v>
      </c>
      <c r="I99" s="144">
        <v>12</v>
      </c>
    </row>
    <row r="100" spans="1:9" ht="69" customHeight="1">
      <c r="A100" s="239" t="s">
        <v>226</v>
      </c>
      <c r="B100" s="26" t="s">
        <v>446</v>
      </c>
      <c r="C100" s="30" t="s">
        <v>443</v>
      </c>
      <c r="D100" s="286" t="s">
        <v>415</v>
      </c>
      <c r="E100" s="239">
        <v>1</v>
      </c>
      <c r="F100" s="239" t="s">
        <v>1139</v>
      </c>
      <c r="G100" s="144">
        <v>19980.490000000002</v>
      </c>
      <c r="H100" s="144">
        <v>26510.06</v>
      </c>
      <c r="I100" s="144">
        <v>26090.71</v>
      </c>
    </row>
    <row r="101" spans="1:9" ht="17.25" customHeight="1">
      <c r="A101" s="241" t="s">
        <v>447</v>
      </c>
      <c r="B101" s="223" t="s">
        <v>448</v>
      </c>
      <c r="C101" s="240" t="s">
        <v>443</v>
      </c>
      <c r="D101" s="287" t="s">
        <v>415</v>
      </c>
      <c r="E101" s="241">
        <v>2</v>
      </c>
      <c r="F101" s="241"/>
      <c r="G101" s="288">
        <f>G102</f>
        <v>21832.37</v>
      </c>
      <c r="H101" s="288">
        <f>H102</f>
        <v>30073.8</v>
      </c>
      <c r="I101" s="288">
        <f>I102</f>
        <v>22061.56</v>
      </c>
    </row>
    <row r="102" spans="1:9" ht="179.25" customHeight="1">
      <c r="A102" s="239" t="s">
        <v>238</v>
      </c>
      <c r="B102" s="26" t="s">
        <v>449</v>
      </c>
      <c r="C102" s="30" t="s">
        <v>443</v>
      </c>
      <c r="D102" s="286" t="s">
        <v>415</v>
      </c>
      <c r="E102" s="239">
        <v>2</v>
      </c>
      <c r="F102" s="239" t="s">
        <v>1166</v>
      </c>
      <c r="G102" s="144">
        <v>21832.37</v>
      </c>
      <c r="H102" s="144">
        <v>30073.8</v>
      </c>
      <c r="I102" s="144">
        <v>22061.56</v>
      </c>
    </row>
    <row r="103" spans="1:9" ht="64.5" customHeight="1">
      <c r="A103" s="219" t="s">
        <v>451</v>
      </c>
      <c r="B103" s="220" t="s">
        <v>450</v>
      </c>
      <c r="C103" s="312" t="s">
        <v>1403</v>
      </c>
      <c r="D103" s="221" t="s">
        <v>416</v>
      </c>
      <c r="E103" s="43"/>
      <c r="F103" s="43"/>
      <c r="G103" s="229">
        <f>G104</f>
        <v>380</v>
      </c>
      <c r="H103" s="229">
        <f t="shared" ref="H103:I103" si="11">H104</f>
        <v>287.60000000000002</v>
      </c>
      <c r="I103" s="229">
        <f t="shared" si="11"/>
        <v>287.60000000000002</v>
      </c>
    </row>
    <row r="104" spans="1:9" ht="29.25" customHeight="1">
      <c r="A104" s="313" t="s">
        <v>452</v>
      </c>
      <c r="B104" s="314" t="s">
        <v>212</v>
      </c>
      <c r="C104" s="302" t="s">
        <v>391</v>
      </c>
      <c r="D104" s="315">
        <v>11</v>
      </c>
      <c r="E104" s="315">
        <v>1</v>
      </c>
      <c r="F104" s="71"/>
      <c r="G104" s="320">
        <f>G105+G106</f>
        <v>380</v>
      </c>
      <c r="H104" s="320">
        <f>H105+H106</f>
        <v>287.60000000000002</v>
      </c>
      <c r="I104" s="320">
        <f>I105+I106</f>
        <v>287.60000000000002</v>
      </c>
    </row>
    <row r="105" spans="1:9" ht="30" customHeight="1">
      <c r="A105" s="316" t="s">
        <v>255</v>
      </c>
      <c r="B105" s="317" t="s">
        <v>453</v>
      </c>
      <c r="C105" s="301" t="s">
        <v>391</v>
      </c>
      <c r="D105" s="193">
        <v>11</v>
      </c>
      <c r="E105" s="193">
        <v>1</v>
      </c>
      <c r="F105" s="318">
        <v>20660</v>
      </c>
      <c r="G105" s="319">
        <v>300</v>
      </c>
      <c r="H105" s="319">
        <v>287.60000000000002</v>
      </c>
      <c r="I105" s="319">
        <v>287.60000000000002</v>
      </c>
    </row>
    <row r="106" spans="1:9" ht="19.5" customHeight="1">
      <c r="A106" s="316" t="s">
        <v>256</v>
      </c>
      <c r="B106" s="317" t="s">
        <v>454</v>
      </c>
      <c r="C106" s="301" t="s">
        <v>391</v>
      </c>
      <c r="D106" s="193">
        <v>11</v>
      </c>
      <c r="E106" s="193">
        <v>1</v>
      </c>
      <c r="F106" s="318">
        <v>20670</v>
      </c>
      <c r="G106" s="319">
        <v>80</v>
      </c>
      <c r="H106" s="319">
        <v>0</v>
      </c>
      <c r="I106" s="319">
        <v>0</v>
      </c>
    </row>
    <row r="107" spans="1:9" ht="165.75" customHeight="1">
      <c r="A107" s="219" t="s">
        <v>455</v>
      </c>
      <c r="B107" s="220" t="s">
        <v>1241</v>
      </c>
      <c r="C107" s="220" t="s">
        <v>1255</v>
      </c>
      <c r="D107" s="221" t="s">
        <v>418</v>
      </c>
      <c r="E107" s="43"/>
      <c r="F107" s="43"/>
      <c r="G107" s="229">
        <f>G108+G110+G113</f>
        <v>3203.6099999999997</v>
      </c>
      <c r="H107" s="229">
        <f>H108+H110+H113</f>
        <v>4957.16</v>
      </c>
      <c r="I107" s="229">
        <f>I108+I110+I113</f>
        <v>4882.47</v>
      </c>
    </row>
    <row r="108" spans="1:9" ht="31.5" customHeight="1">
      <c r="A108" s="282" t="s">
        <v>456</v>
      </c>
      <c r="B108" s="223" t="s">
        <v>1243</v>
      </c>
      <c r="C108" s="282" t="s">
        <v>1257</v>
      </c>
      <c r="D108" s="173" t="s">
        <v>418</v>
      </c>
      <c r="E108" s="280"/>
      <c r="F108" s="282"/>
      <c r="G108" s="288">
        <f>G109</f>
        <v>97</v>
      </c>
      <c r="H108" s="288">
        <f>H109</f>
        <v>97</v>
      </c>
      <c r="I108" s="288">
        <f>I109</f>
        <v>97</v>
      </c>
    </row>
    <row r="109" spans="1:9" ht="31.5" customHeight="1">
      <c r="A109" s="280" t="s">
        <v>261</v>
      </c>
      <c r="B109" s="26" t="s">
        <v>82</v>
      </c>
      <c r="C109" s="280" t="s">
        <v>1256</v>
      </c>
      <c r="D109" s="173" t="s">
        <v>418</v>
      </c>
      <c r="E109" s="280">
        <v>1</v>
      </c>
      <c r="F109" s="280">
        <v>20352</v>
      </c>
      <c r="G109" s="144">
        <v>97</v>
      </c>
      <c r="H109" s="144">
        <v>97</v>
      </c>
      <c r="I109" s="144">
        <v>97</v>
      </c>
    </row>
    <row r="110" spans="1:9" ht="31.5" customHeight="1">
      <c r="A110" s="282" t="s">
        <v>1253</v>
      </c>
      <c r="B110" s="223" t="s">
        <v>344</v>
      </c>
      <c r="C110" s="282" t="s">
        <v>389</v>
      </c>
      <c r="D110" s="283" t="s">
        <v>418</v>
      </c>
      <c r="E110" s="280">
        <v>2</v>
      </c>
      <c r="F110" s="282"/>
      <c r="G110" s="288">
        <f>G111+G112</f>
        <v>59</v>
      </c>
      <c r="H110" s="288">
        <f t="shared" ref="H110:I110" si="12">H111+H112</f>
        <v>140.4</v>
      </c>
      <c r="I110" s="288">
        <f t="shared" si="12"/>
        <v>140.36000000000001</v>
      </c>
    </row>
    <row r="111" spans="1:9" ht="27" customHeight="1">
      <c r="A111" s="280" t="s">
        <v>1252</v>
      </c>
      <c r="B111" s="26" t="s">
        <v>83</v>
      </c>
      <c r="C111" s="280" t="s">
        <v>389</v>
      </c>
      <c r="D111" s="173" t="s">
        <v>418</v>
      </c>
      <c r="E111" s="280">
        <v>2</v>
      </c>
      <c r="F111" s="280">
        <v>20370</v>
      </c>
      <c r="G111" s="144">
        <v>59</v>
      </c>
      <c r="H111" s="144">
        <v>90.4</v>
      </c>
      <c r="I111" s="144">
        <v>90.36</v>
      </c>
    </row>
    <row r="112" spans="1:9" ht="39" customHeight="1">
      <c r="A112" s="280" t="s">
        <v>1251</v>
      </c>
      <c r="B112" s="26" t="s">
        <v>1244</v>
      </c>
      <c r="C112" s="280" t="s">
        <v>389</v>
      </c>
      <c r="D112" s="173" t="s">
        <v>418</v>
      </c>
      <c r="E112" s="280">
        <v>2</v>
      </c>
      <c r="F112" s="280">
        <v>20375</v>
      </c>
      <c r="G112" s="144">
        <v>0</v>
      </c>
      <c r="H112" s="144">
        <v>50</v>
      </c>
      <c r="I112" s="144">
        <v>50</v>
      </c>
    </row>
    <row r="113" spans="1:10" ht="54.75" customHeight="1">
      <c r="A113" s="282" t="s">
        <v>1250</v>
      </c>
      <c r="B113" s="223" t="s">
        <v>390</v>
      </c>
      <c r="C113" s="280" t="s">
        <v>392</v>
      </c>
      <c r="D113" s="287" t="s">
        <v>418</v>
      </c>
      <c r="E113" s="282">
        <v>3</v>
      </c>
      <c r="F113" s="44"/>
      <c r="G113" s="288">
        <f>G114+G115+G116</f>
        <v>3047.6099999999997</v>
      </c>
      <c r="H113" s="288">
        <f>H114+H115+H116</f>
        <v>4719.76</v>
      </c>
      <c r="I113" s="288">
        <f>I114+I115+I116</f>
        <v>4645.1100000000006</v>
      </c>
      <c r="J113" s="16"/>
    </row>
    <row r="114" spans="1:10" ht="44.25" customHeight="1">
      <c r="A114" s="280" t="s">
        <v>1249</v>
      </c>
      <c r="B114" s="26" t="s">
        <v>393</v>
      </c>
      <c r="C114" s="280" t="s">
        <v>392</v>
      </c>
      <c r="D114" s="286" t="s">
        <v>418</v>
      </c>
      <c r="E114" s="280">
        <v>3</v>
      </c>
      <c r="F114" s="280">
        <v>20810</v>
      </c>
      <c r="G114" s="144">
        <v>80</v>
      </c>
      <c r="H114" s="144">
        <v>80</v>
      </c>
      <c r="I114" s="144">
        <v>80</v>
      </c>
    </row>
    <row r="115" spans="1:10" ht="94.5" customHeight="1">
      <c r="A115" s="280" t="s">
        <v>1248</v>
      </c>
      <c r="B115" s="26" t="s">
        <v>394</v>
      </c>
      <c r="C115" s="280" t="s">
        <v>392</v>
      </c>
      <c r="D115" s="286" t="s">
        <v>418</v>
      </c>
      <c r="E115" s="280">
        <v>3</v>
      </c>
      <c r="F115" s="280" t="s">
        <v>1245</v>
      </c>
      <c r="G115" s="144">
        <v>2938.64</v>
      </c>
      <c r="H115" s="144">
        <v>4610.79</v>
      </c>
      <c r="I115" s="144">
        <v>4536.1400000000003</v>
      </c>
    </row>
    <row r="116" spans="1:10" ht="29.25" customHeight="1">
      <c r="A116" s="280" t="s">
        <v>1247</v>
      </c>
      <c r="B116" s="26" t="s">
        <v>395</v>
      </c>
      <c r="C116" s="280" t="s">
        <v>392</v>
      </c>
      <c r="D116" s="286" t="s">
        <v>418</v>
      </c>
      <c r="E116" s="280">
        <v>3</v>
      </c>
      <c r="F116" s="280" t="s">
        <v>1246</v>
      </c>
      <c r="G116" s="144">
        <v>28.97</v>
      </c>
      <c r="H116" s="144">
        <v>28.97</v>
      </c>
      <c r="I116" s="144">
        <v>28.97</v>
      </c>
    </row>
    <row r="117" spans="1:10" ht="39.75" customHeight="1">
      <c r="A117" s="282" t="s">
        <v>457</v>
      </c>
      <c r="B117" s="220" t="s">
        <v>460</v>
      </c>
      <c r="C117" s="220" t="s">
        <v>1242</v>
      </c>
      <c r="D117" s="221" t="s">
        <v>419</v>
      </c>
      <c r="E117" s="219"/>
      <c r="F117" s="219"/>
      <c r="G117" s="229">
        <f>G118</f>
        <v>2107.86</v>
      </c>
      <c r="H117" s="229">
        <f>H118</f>
        <v>1120.0999999999999</v>
      </c>
      <c r="I117" s="229">
        <f>I118</f>
        <v>13.21</v>
      </c>
    </row>
    <row r="118" spans="1:10" ht="15" customHeight="1">
      <c r="A118" s="282" t="s">
        <v>458</v>
      </c>
      <c r="B118" s="223" t="s">
        <v>463</v>
      </c>
      <c r="C118" s="282" t="s">
        <v>443</v>
      </c>
      <c r="D118" s="283" t="s">
        <v>419</v>
      </c>
      <c r="E118" s="282">
        <v>1</v>
      </c>
      <c r="F118" s="282"/>
      <c r="G118" s="288">
        <f>G119</f>
        <v>2107.86</v>
      </c>
      <c r="H118" s="288">
        <f t="shared" ref="H118:I118" si="13">H119</f>
        <v>1120.0999999999999</v>
      </c>
      <c r="I118" s="288">
        <f t="shared" si="13"/>
        <v>13.21</v>
      </c>
    </row>
    <row r="119" spans="1:10" ht="27" customHeight="1">
      <c r="A119" s="280" t="s">
        <v>267</v>
      </c>
      <c r="B119" s="26" t="s">
        <v>692</v>
      </c>
      <c r="C119" s="280" t="s">
        <v>443</v>
      </c>
      <c r="D119" s="286" t="s">
        <v>419</v>
      </c>
      <c r="E119" s="280">
        <v>1</v>
      </c>
      <c r="F119" s="280" t="s">
        <v>1232</v>
      </c>
      <c r="G119" s="144">
        <v>2107.86</v>
      </c>
      <c r="H119" s="144">
        <v>1120.0999999999999</v>
      </c>
      <c r="I119" s="144">
        <v>13.21</v>
      </c>
    </row>
    <row r="120" spans="1:10" ht="38.25">
      <c r="A120" s="282" t="s">
        <v>459</v>
      </c>
      <c r="B120" s="220" t="s">
        <v>694</v>
      </c>
      <c r="C120" s="220" t="s">
        <v>1242</v>
      </c>
      <c r="D120" s="221" t="s">
        <v>695</v>
      </c>
      <c r="E120" s="219"/>
      <c r="F120" s="219"/>
      <c r="G120" s="229">
        <f>G121</f>
        <v>2184.23</v>
      </c>
      <c r="H120" s="229">
        <f>H121</f>
        <v>1684.14</v>
      </c>
      <c r="I120" s="229">
        <f>I121</f>
        <v>1678.26</v>
      </c>
    </row>
    <row r="121" spans="1:10">
      <c r="A121" s="282" t="s">
        <v>462</v>
      </c>
      <c r="B121" s="223" t="s">
        <v>696</v>
      </c>
      <c r="C121" s="282" t="s">
        <v>443</v>
      </c>
      <c r="D121" s="283" t="s">
        <v>695</v>
      </c>
      <c r="E121" s="282">
        <v>1</v>
      </c>
      <c r="F121" s="282"/>
      <c r="G121" s="288">
        <f>G122+G123</f>
        <v>2184.23</v>
      </c>
      <c r="H121" s="288">
        <f>H122+H123</f>
        <v>1684.14</v>
      </c>
      <c r="I121" s="288">
        <f>I122+I123</f>
        <v>1678.26</v>
      </c>
    </row>
    <row r="122" spans="1:10">
      <c r="A122" s="280" t="s">
        <v>301</v>
      </c>
      <c r="B122" s="26" t="s">
        <v>697</v>
      </c>
      <c r="C122" s="280" t="s">
        <v>443</v>
      </c>
      <c r="D122" s="286" t="s">
        <v>695</v>
      </c>
      <c r="E122" s="280">
        <v>1</v>
      </c>
      <c r="F122" s="280">
        <v>201910</v>
      </c>
      <c r="G122" s="144">
        <v>500</v>
      </c>
      <c r="H122" s="144">
        <v>0</v>
      </c>
      <c r="I122" s="144">
        <v>0</v>
      </c>
    </row>
    <row r="123" spans="1:10">
      <c r="A123" s="280" t="s">
        <v>549</v>
      </c>
      <c r="B123" s="26" t="s">
        <v>698</v>
      </c>
      <c r="C123" s="280" t="s">
        <v>443</v>
      </c>
      <c r="D123" s="286" t="s">
        <v>695</v>
      </c>
      <c r="E123" s="280">
        <v>1</v>
      </c>
      <c r="F123" s="280">
        <v>20920</v>
      </c>
      <c r="G123" s="144">
        <v>1684.23</v>
      </c>
      <c r="H123" s="144">
        <v>1684.14</v>
      </c>
      <c r="I123" s="144">
        <v>1678.26</v>
      </c>
    </row>
  </sheetData>
  <mergeCells count="5">
    <mergeCell ref="A6:A7"/>
    <mergeCell ref="B6:B7"/>
    <mergeCell ref="C6:C7"/>
    <mergeCell ref="A4:I4"/>
    <mergeCell ref="G6:I6"/>
  </mergeCells>
  <phoneticPr fontId="4" type="noConversion"/>
  <pageMargins left="0.25" right="0.25" top="0.75" bottom="0.75" header="0.3" footer="0.3"/>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H1374"/>
  <sheetViews>
    <sheetView showWhiteSpace="0" topLeftCell="A4" zoomScale="87" zoomScaleNormal="87" zoomScalePageLayoutView="75" workbookViewId="0">
      <selection activeCell="B33" sqref="B33:B43"/>
    </sheetView>
  </sheetViews>
  <sheetFormatPr defaultColWidth="9.140625" defaultRowHeight="15.75"/>
  <cols>
    <col min="1" max="1" width="6.5703125" style="1" customWidth="1"/>
    <col min="2" max="2" width="98.140625" style="1" customWidth="1"/>
    <col min="3" max="3" width="66" style="1" customWidth="1"/>
    <col min="4" max="4" width="21.28515625" style="1" customWidth="1"/>
    <col min="5" max="5" width="22.140625" style="1" customWidth="1"/>
    <col min="6" max="6" width="13.28515625" style="1" bestFit="1" customWidth="1"/>
    <col min="7" max="7" width="13.140625" style="1" customWidth="1"/>
    <col min="8" max="8" width="15.7109375" style="1" customWidth="1"/>
    <col min="9" max="16384" width="9.140625" style="1"/>
  </cols>
  <sheetData>
    <row r="1" spans="1:8">
      <c r="A1" s="9"/>
      <c r="B1" s="9"/>
      <c r="C1" s="9"/>
      <c r="D1" s="94"/>
      <c r="E1" s="9"/>
    </row>
    <row r="2" spans="1:8">
      <c r="A2" s="9"/>
      <c r="B2" s="9"/>
      <c r="C2" s="9"/>
      <c r="D2" s="95"/>
      <c r="E2" s="9"/>
    </row>
    <row r="3" spans="1:8">
      <c r="A3" s="9"/>
      <c r="B3" s="9"/>
      <c r="C3" s="9"/>
      <c r="D3" s="9"/>
      <c r="E3" s="9"/>
    </row>
    <row r="4" spans="1:8">
      <c r="A4" s="9"/>
      <c r="B4" s="460" t="s">
        <v>465</v>
      </c>
      <c r="C4" s="460"/>
      <c r="D4" s="16"/>
      <c r="E4" s="16"/>
    </row>
    <row r="5" spans="1:8">
      <c r="A5" s="9"/>
      <c r="B5" s="460" t="s">
        <v>464</v>
      </c>
      <c r="C5" s="460"/>
      <c r="D5" s="460"/>
      <c r="E5" s="460"/>
    </row>
    <row r="6" spans="1:8">
      <c r="A6" s="9"/>
      <c r="B6" s="460" t="s">
        <v>702</v>
      </c>
      <c r="C6" s="439"/>
      <c r="D6" s="9"/>
      <c r="E6" s="9"/>
    </row>
    <row r="7" spans="1:8">
      <c r="A7" s="9"/>
      <c r="B7" s="52"/>
      <c r="C7" s="51"/>
      <c r="D7" s="9"/>
      <c r="E7" s="9"/>
    </row>
    <row r="8" spans="1:8">
      <c r="A8" s="18"/>
      <c r="B8" s="18"/>
      <c r="C8" s="18"/>
      <c r="D8" s="18"/>
      <c r="E8" s="18" t="s">
        <v>8</v>
      </c>
    </row>
    <row r="9" spans="1:8" ht="39">
      <c r="A9" s="20" t="s">
        <v>11</v>
      </c>
      <c r="B9" s="20" t="s">
        <v>25</v>
      </c>
      <c r="C9" s="20" t="s">
        <v>7</v>
      </c>
      <c r="D9" s="46" t="s">
        <v>905</v>
      </c>
      <c r="E9" s="24" t="s">
        <v>14</v>
      </c>
    </row>
    <row r="10" spans="1:8">
      <c r="A10" s="47">
        <v>1</v>
      </c>
      <c r="B10" s="47">
        <v>2</v>
      </c>
      <c r="C10" s="20">
        <v>3</v>
      </c>
      <c r="D10" s="48">
        <v>4</v>
      </c>
      <c r="E10" s="49">
        <v>5</v>
      </c>
    </row>
    <row r="11" spans="1:8">
      <c r="A11" s="522"/>
      <c r="B11" s="515" t="s">
        <v>73</v>
      </c>
      <c r="C11" s="223" t="s">
        <v>36</v>
      </c>
      <c r="D11" s="298">
        <f t="shared" ref="D11:E14" si="0">D22+D176+D297+D495+D550+D605+D803+D891+D957+D1034+D1100+D1188+D1298+D1331</f>
        <v>18689715.780000001</v>
      </c>
      <c r="E11" s="298">
        <f t="shared" si="0"/>
        <v>19158533.600000005</v>
      </c>
      <c r="F11" s="25"/>
      <c r="G11" s="25"/>
      <c r="H11" s="25"/>
    </row>
    <row r="12" spans="1:8" ht="27" customHeight="1">
      <c r="A12" s="523"/>
      <c r="B12" s="470"/>
      <c r="C12" s="223" t="s">
        <v>794</v>
      </c>
      <c r="D12" s="298">
        <f t="shared" si="0"/>
        <v>946210.68</v>
      </c>
      <c r="E12" s="298">
        <f t="shared" si="0"/>
        <v>913460.37999999989</v>
      </c>
      <c r="F12" s="56"/>
      <c r="G12" s="25"/>
    </row>
    <row r="13" spans="1:8">
      <c r="A13" s="523"/>
      <c r="B13" s="470"/>
      <c r="C13" s="223" t="s">
        <v>71</v>
      </c>
      <c r="D13" s="298">
        <f t="shared" si="0"/>
        <v>133986.29</v>
      </c>
      <c r="E13" s="298">
        <f t="shared" si="0"/>
        <v>133602.13000000003</v>
      </c>
      <c r="F13" s="56"/>
      <c r="G13" s="25"/>
    </row>
    <row r="14" spans="1:8">
      <c r="A14" s="523"/>
      <c r="B14" s="470"/>
      <c r="C14" s="223" t="s">
        <v>166</v>
      </c>
      <c r="D14" s="298">
        <f t="shared" si="0"/>
        <v>1264024.8</v>
      </c>
      <c r="E14" s="298">
        <f t="shared" si="0"/>
        <v>1089671.79</v>
      </c>
      <c r="F14" s="56"/>
      <c r="G14" s="25"/>
    </row>
    <row r="15" spans="1:8">
      <c r="A15" s="523"/>
      <c r="B15" s="470"/>
      <c r="C15" s="223" t="s">
        <v>68</v>
      </c>
      <c r="D15" s="108"/>
      <c r="E15" s="108"/>
      <c r="G15" s="25"/>
    </row>
    <row r="16" spans="1:8">
      <c r="A16" s="523"/>
      <c r="B16" s="470"/>
      <c r="C16" s="223" t="s">
        <v>69</v>
      </c>
      <c r="D16" s="298">
        <f t="shared" ref="D16:E21" si="1">D27+D181+D302+D500+D555+D610+D808+D896+D962+D1039+D1105+D1193+D1303+D1336</f>
        <v>2293983.3500000006</v>
      </c>
      <c r="E16" s="298">
        <f t="shared" si="1"/>
        <v>2088306.4400000002</v>
      </c>
      <c r="F16" s="25"/>
      <c r="G16" s="25"/>
    </row>
    <row r="17" spans="1:8">
      <c r="A17" s="523"/>
      <c r="B17" s="470"/>
      <c r="C17" s="397" t="s">
        <v>837</v>
      </c>
      <c r="D17" s="298">
        <f t="shared" si="1"/>
        <v>201935.41999999998</v>
      </c>
      <c r="E17" s="298">
        <f t="shared" si="1"/>
        <v>193354</v>
      </c>
      <c r="G17" s="25"/>
    </row>
    <row r="18" spans="1:8">
      <c r="A18" s="523"/>
      <c r="B18" s="470"/>
      <c r="C18" s="397" t="s">
        <v>810</v>
      </c>
      <c r="D18" s="298">
        <f t="shared" si="1"/>
        <v>50238.420000000006</v>
      </c>
      <c r="E18" s="298">
        <f t="shared" si="1"/>
        <v>48427.859999999993</v>
      </c>
      <c r="G18" s="25"/>
    </row>
    <row r="19" spans="1:8">
      <c r="A19" s="523"/>
      <c r="B19" s="470"/>
      <c r="C19" s="397" t="s">
        <v>837</v>
      </c>
      <c r="D19" s="298">
        <f t="shared" si="1"/>
        <v>10420.56</v>
      </c>
      <c r="E19" s="298">
        <f t="shared" si="1"/>
        <v>10398.549999999999</v>
      </c>
      <c r="G19" s="25"/>
    </row>
    <row r="20" spans="1:8" ht="14.25" customHeight="1">
      <c r="A20" s="523"/>
      <c r="B20" s="470"/>
      <c r="C20" s="223" t="s">
        <v>795</v>
      </c>
      <c r="D20" s="298">
        <f t="shared" si="1"/>
        <v>16345494.01</v>
      </c>
      <c r="E20" s="298">
        <f t="shared" si="1"/>
        <v>17021799.300000001</v>
      </c>
      <c r="F20" s="56"/>
      <c r="G20" s="25"/>
    </row>
    <row r="21" spans="1:8" ht="18" customHeight="1">
      <c r="A21" s="524"/>
      <c r="B21" s="471"/>
      <c r="C21" s="223" t="s">
        <v>699</v>
      </c>
      <c r="D21" s="298">
        <f t="shared" si="1"/>
        <v>5265.79</v>
      </c>
      <c r="E21" s="298">
        <f t="shared" si="1"/>
        <v>5265.7940000000008</v>
      </c>
      <c r="F21" s="56"/>
    </row>
    <row r="22" spans="1:8">
      <c r="A22" s="443" t="s">
        <v>0</v>
      </c>
      <c r="B22" s="446" t="s">
        <v>467</v>
      </c>
      <c r="C22" s="237" t="s">
        <v>36</v>
      </c>
      <c r="D22" s="236">
        <f t="shared" ref="D22:E25" si="2">D33+D121+D143</f>
        <v>823145.19</v>
      </c>
      <c r="E22" s="236">
        <f t="shared" si="2"/>
        <v>812452.49000000011</v>
      </c>
      <c r="F22" s="25"/>
      <c r="G22" s="25"/>
      <c r="H22" s="25"/>
    </row>
    <row r="23" spans="1:8">
      <c r="A23" s="444"/>
      <c r="B23" s="447"/>
      <c r="C23" s="237" t="s">
        <v>9</v>
      </c>
      <c r="D23" s="236">
        <f t="shared" si="2"/>
        <v>392532.55</v>
      </c>
      <c r="E23" s="236">
        <f t="shared" si="2"/>
        <v>388106.88</v>
      </c>
      <c r="F23" s="25"/>
    </row>
    <row r="24" spans="1:8">
      <c r="A24" s="444"/>
      <c r="B24" s="447"/>
      <c r="C24" s="237" t="s">
        <v>71</v>
      </c>
      <c r="D24" s="236">
        <f t="shared" si="2"/>
        <v>0</v>
      </c>
      <c r="E24" s="236">
        <f t="shared" si="2"/>
        <v>0</v>
      </c>
    </row>
    <row r="25" spans="1:8">
      <c r="A25" s="444"/>
      <c r="B25" s="447"/>
      <c r="C25" s="237" t="s">
        <v>10</v>
      </c>
      <c r="D25" s="236">
        <f t="shared" si="2"/>
        <v>424560.63</v>
      </c>
      <c r="E25" s="236">
        <f t="shared" si="2"/>
        <v>418382.41</v>
      </c>
      <c r="F25" s="25"/>
    </row>
    <row r="26" spans="1:8">
      <c r="A26" s="444"/>
      <c r="B26" s="447"/>
      <c r="C26" s="237" t="s">
        <v>68</v>
      </c>
      <c r="D26" s="236"/>
      <c r="E26" s="236"/>
    </row>
    <row r="27" spans="1:8">
      <c r="A27" s="444"/>
      <c r="B27" s="447"/>
      <c r="C27" s="237" t="s">
        <v>69</v>
      </c>
      <c r="D27" s="236">
        <f t="shared" ref="D27:E32" si="3">D38+D126+D148</f>
        <v>792531.63000000012</v>
      </c>
      <c r="E27" s="236">
        <f t="shared" si="3"/>
        <v>781941.53</v>
      </c>
      <c r="F27" s="25"/>
    </row>
    <row r="28" spans="1:8">
      <c r="A28" s="444"/>
      <c r="B28" s="447"/>
      <c r="C28" s="237" t="s">
        <v>806</v>
      </c>
      <c r="D28" s="236">
        <f t="shared" si="3"/>
        <v>0</v>
      </c>
      <c r="E28" s="236">
        <f t="shared" si="3"/>
        <v>0</v>
      </c>
    </row>
    <row r="29" spans="1:8">
      <c r="A29" s="444"/>
      <c r="B29" s="447"/>
      <c r="C29" s="237" t="s">
        <v>70</v>
      </c>
      <c r="D29" s="236">
        <f t="shared" si="3"/>
        <v>24561.55</v>
      </c>
      <c r="E29" s="236">
        <f t="shared" si="3"/>
        <v>24547.759999999998</v>
      </c>
    </row>
    <row r="30" spans="1:8">
      <c r="A30" s="444"/>
      <c r="B30" s="447"/>
      <c r="C30" s="237" t="s">
        <v>806</v>
      </c>
      <c r="D30" s="236">
        <f t="shared" si="3"/>
        <v>0</v>
      </c>
      <c r="E30" s="236">
        <f t="shared" si="3"/>
        <v>0</v>
      </c>
    </row>
    <row r="31" spans="1:8" ht="13.5" customHeight="1">
      <c r="A31" s="444"/>
      <c r="B31" s="447"/>
      <c r="C31" s="237" t="s">
        <v>74</v>
      </c>
      <c r="D31" s="236">
        <f t="shared" si="3"/>
        <v>6052.01</v>
      </c>
      <c r="E31" s="236">
        <f t="shared" si="3"/>
        <v>5963.2</v>
      </c>
      <c r="F31" s="25"/>
    </row>
    <row r="32" spans="1:8" ht="15" customHeight="1">
      <c r="A32" s="445"/>
      <c r="B32" s="448"/>
      <c r="C32" s="237" t="s">
        <v>699</v>
      </c>
      <c r="D32" s="236">
        <f t="shared" si="3"/>
        <v>3498.4799999999996</v>
      </c>
      <c r="E32" s="236">
        <f t="shared" si="3"/>
        <v>3498.4839999999999</v>
      </c>
    </row>
    <row r="33" spans="1:7">
      <c r="A33" s="515" t="s">
        <v>1</v>
      </c>
      <c r="B33" s="515" t="s">
        <v>468</v>
      </c>
      <c r="C33" s="230" t="s">
        <v>36</v>
      </c>
      <c r="D33" s="395">
        <f>D44+D55+D66+D77+D88+D99+D110</f>
        <v>785870.33</v>
      </c>
      <c r="E33" s="395">
        <f>E44+E55+E66+E77+E88+E99+E110</f>
        <v>775858.40000000014</v>
      </c>
      <c r="F33" s="25"/>
      <c r="G33" s="25"/>
    </row>
    <row r="34" spans="1:7">
      <c r="A34" s="450"/>
      <c r="B34" s="450"/>
      <c r="C34" s="230" t="s">
        <v>9</v>
      </c>
      <c r="D34" s="395">
        <f t="shared" ref="D34:E43" si="4">D45+D56+D67+D78+D89+D100+D111</f>
        <v>373326.55</v>
      </c>
      <c r="E34" s="395">
        <f t="shared" si="4"/>
        <v>368964.8</v>
      </c>
      <c r="F34" s="25"/>
    </row>
    <row r="35" spans="1:7">
      <c r="A35" s="450"/>
      <c r="B35" s="450"/>
      <c r="C35" s="230" t="s">
        <v>71</v>
      </c>
      <c r="D35" s="395">
        <f t="shared" si="4"/>
        <v>0</v>
      </c>
      <c r="E35" s="395">
        <f t="shared" si="4"/>
        <v>0</v>
      </c>
    </row>
    <row r="36" spans="1:7">
      <c r="A36" s="450"/>
      <c r="B36" s="450"/>
      <c r="C36" s="230" t="s">
        <v>10</v>
      </c>
      <c r="D36" s="395">
        <f t="shared" si="4"/>
        <v>406491.77</v>
      </c>
      <c r="E36" s="395">
        <f t="shared" si="4"/>
        <v>400930.39999999997</v>
      </c>
    </row>
    <row r="37" spans="1:7">
      <c r="A37" s="450"/>
      <c r="B37" s="450"/>
      <c r="C37" s="230" t="s">
        <v>68</v>
      </c>
      <c r="D37" s="395"/>
      <c r="E37" s="395">
        <f t="shared" ref="E37:E43" si="5">E48+E59+E70+E81+E92+E103+E114</f>
        <v>0</v>
      </c>
    </row>
    <row r="38" spans="1:7">
      <c r="A38" s="450"/>
      <c r="B38" s="450"/>
      <c r="C38" s="230" t="s">
        <v>69</v>
      </c>
      <c r="D38" s="395">
        <f t="shared" si="4"/>
        <v>755256.77000000014</v>
      </c>
      <c r="E38" s="395">
        <f t="shared" si="5"/>
        <v>745347.44000000006</v>
      </c>
      <c r="F38" s="25"/>
    </row>
    <row r="39" spans="1:7">
      <c r="A39" s="450"/>
      <c r="B39" s="450"/>
      <c r="C39" s="230" t="s">
        <v>823</v>
      </c>
      <c r="D39" s="395">
        <f t="shared" si="4"/>
        <v>0</v>
      </c>
      <c r="E39" s="395">
        <f t="shared" si="5"/>
        <v>0</v>
      </c>
    </row>
    <row r="40" spans="1:7">
      <c r="A40" s="450"/>
      <c r="B40" s="450"/>
      <c r="C40" s="230" t="s">
        <v>70</v>
      </c>
      <c r="D40" s="395">
        <f t="shared" si="4"/>
        <v>24561.55</v>
      </c>
      <c r="E40" s="395">
        <f t="shared" si="5"/>
        <v>24547.759999999998</v>
      </c>
    </row>
    <row r="41" spans="1:7">
      <c r="A41" s="450"/>
      <c r="B41" s="450"/>
      <c r="C41" s="230" t="s">
        <v>823</v>
      </c>
      <c r="D41" s="395">
        <f t="shared" si="4"/>
        <v>0</v>
      </c>
      <c r="E41" s="395">
        <f t="shared" si="5"/>
        <v>0</v>
      </c>
    </row>
    <row r="42" spans="1:7">
      <c r="A42" s="450"/>
      <c r="B42" s="450"/>
      <c r="C42" s="230" t="s">
        <v>74</v>
      </c>
      <c r="D42" s="395">
        <f t="shared" si="4"/>
        <v>6052.01</v>
      </c>
      <c r="E42" s="395">
        <f t="shared" si="5"/>
        <v>5963.2</v>
      </c>
    </row>
    <row r="43" spans="1:7" ht="13.5" customHeight="1">
      <c r="A43" s="451"/>
      <c r="B43" s="451"/>
      <c r="C43" s="230" t="s">
        <v>699</v>
      </c>
      <c r="D43" s="395">
        <f t="shared" si="4"/>
        <v>3498.4799999999996</v>
      </c>
      <c r="E43" s="395">
        <f t="shared" si="5"/>
        <v>3498.4839999999999</v>
      </c>
    </row>
    <row r="44" spans="1:7">
      <c r="A44" s="514" t="s">
        <v>15</v>
      </c>
      <c r="B44" s="514" t="s">
        <v>469</v>
      </c>
      <c r="C44" s="232" t="s">
        <v>36</v>
      </c>
      <c r="D44" s="196">
        <f>D45+D46+D47+D53</f>
        <v>225925.34999999998</v>
      </c>
      <c r="E44" s="196">
        <f>E45+E47+E53</f>
        <v>224438.41999999998</v>
      </c>
      <c r="F44" s="25"/>
      <c r="G44" s="25"/>
    </row>
    <row r="45" spans="1:7" ht="13.5" customHeight="1">
      <c r="A45" s="525"/>
      <c r="B45" s="450"/>
      <c r="C45" s="232" t="s">
        <v>9</v>
      </c>
      <c r="D45" s="196">
        <v>130346.4</v>
      </c>
      <c r="E45" s="196">
        <v>129219.8</v>
      </c>
    </row>
    <row r="46" spans="1:7">
      <c r="A46" s="525"/>
      <c r="B46" s="450"/>
      <c r="C46" s="232" t="s">
        <v>71</v>
      </c>
      <c r="D46" s="196">
        <v>0</v>
      </c>
      <c r="E46" s="196">
        <v>0</v>
      </c>
      <c r="F46" s="25"/>
    </row>
    <row r="47" spans="1:7">
      <c r="A47" s="525"/>
      <c r="B47" s="450"/>
      <c r="C47" s="232" t="s">
        <v>10</v>
      </c>
      <c r="D47" s="196">
        <v>95578.95</v>
      </c>
      <c r="E47" s="196">
        <v>95218.62</v>
      </c>
    </row>
    <row r="48" spans="1:7">
      <c r="A48" s="525"/>
      <c r="B48" s="450"/>
      <c r="C48" s="232" t="s">
        <v>68</v>
      </c>
      <c r="D48" s="54"/>
      <c r="E48" s="54"/>
    </row>
    <row r="49" spans="1:7">
      <c r="A49" s="525"/>
      <c r="B49" s="450"/>
      <c r="C49" s="232" t="s">
        <v>69</v>
      </c>
      <c r="D49" s="196">
        <v>225925.35</v>
      </c>
      <c r="E49" s="196">
        <v>224438.42</v>
      </c>
      <c r="F49" s="25"/>
    </row>
    <row r="50" spans="1:7">
      <c r="A50" s="525"/>
      <c r="B50" s="450"/>
      <c r="C50" s="232" t="s">
        <v>823</v>
      </c>
      <c r="D50" s="196">
        <v>0</v>
      </c>
      <c r="E50" s="196">
        <v>0</v>
      </c>
    </row>
    <row r="51" spans="1:7">
      <c r="A51" s="525"/>
      <c r="B51" s="450"/>
      <c r="C51" s="232" t="s">
        <v>70</v>
      </c>
      <c r="D51" s="196">
        <v>0</v>
      </c>
      <c r="E51" s="196">
        <v>0</v>
      </c>
    </row>
    <row r="52" spans="1:7">
      <c r="A52" s="525"/>
      <c r="B52" s="450"/>
      <c r="C52" s="232" t="s">
        <v>823</v>
      </c>
      <c r="D52" s="196">
        <v>0</v>
      </c>
      <c r="E52" s="196">
        <v>0</v>
      </c>
    </row>
    <row r="53" spans="1:7" ht="16.5" customHeight="1">
      <c r="A53" s="525"/>
      <c r="B53" s="450"/>
      <c r="C53" s="232" t="s">
        <v>74</v>
      </c>
      <c r="D53" s="74">
        <v>0</v>
      </c>
      <c r="E53" s="74">
        <v>0</v>
      </c>
    </row>
    <row r="54" spans="1:7" ht="15.75" customHeight="1">
      <c r="A54" s="526"/>
      <c r="B54" s="451"/>
      <c r="C54" s="232" t="s">
        <v>699</v>
      </c>
      <c r="D54" s="196">
        <v>1025.1199999999999</v>
      </c>
      <c r="E54" s="196">
        <v>1025.1199999999999</v>
      </c>
    </row>
    <row r="55" spans="1:7">
      <c r="A55" s="514" t="s">
        <v>17</v>
      </c>
      <c r="B55" s="514" t="s">
        <v>470</v>
      </c>
      <c r="C55" s="232" t="s">
        <v>36</v>
      </c>
      <c r="D55" s="289">
        <f>D56+D57+D58+D64</f>
        <v>485150.84</v>
      </c>
      <c r="E55" s="289">
        <f>E56+E57+E58+E64</f>
        <v>477034.15</v>
      </c>
      <c r="F55" s="25"/>
      <c r="G55" s="25"/>
    </row>
    <row r="56" spans="1:7" ht="16.5" customHeight="1">
      <c r="A56" s="450"/>
      <c r="B56" s="450"/>
      <c r="C56" s="232" t="s">
        <v>9</v>
      </c>
      <c r="D56" s="48">
        <v>178984.81</v>
      </c>
      <c r="E56" s="290">
        <v>175947.63</v>
      </c>
    </row>
    <row r="57" spans="1:7">
      <c r="A57" s="450"/>
      <c r="B57" s="450"/>
      <c r="C57" s="232" t="s">
        <v>71</v>
      </c>
      <c r="D57" s="289">
        <v>0</v>
      </c>
      <c r="E57" s="290">
        <v>0</v>
      </c>
    </row>
    <row r="58" spans="1:7">
      <c r="A58" s="450"/>
      <c r="B58" s="450"/>
      <c r="C58" s="232" t="s">
        <v>10</v>
      </c>
      <c r="D58" s="289">
        <v>300114.02</v>
      </c>
      <c r="E58" s="290">
        <v>295123.32</v>
      </c>
    </row>
    <row r="59" spans="1:7">
      <c r="A59" s="450"/>
      <c r="B59" s="450"/>
      <c r="C59" s="232" t="s">
        <v>68</v>
      </c>
      <c r="D59" s="50"/>
      <c r="E59" s="55"/>
    </row>
    <row r="60" spans="1:7">
      <c r="A60" s="450"/>
      <c r="B60" s="450"/>
      <c r="C60" s="232" t="s">
        <v>69</v>
      </c>
      <c r="D60" s="289">
        <v>479098.83</v>
      </c>
      <c r="E60" s="290">
        <v>471070.95</v>
      </c>
      <c r="F60" s="25"/>
    </row>
    <row r="61" spans="1:7">
      <c r="A61" s="450"/>
      <c r="B61" s="450"/>
      <c r="C61" s="232" t="s">
        <v>823</v>
      </c>
      <c r="D61" s="289">
        <v>0</v>
      </c>
      <c r="E61" s="379">
        <v>0</v>
      </c>
    </row>
    <row r="62" spans="1:7">
      <c r="A62" s="450"/>
      <c r="B62" s="450"/>
      <c r="C62" s="232" t="s">
        <v>70</v>
      </c>
      <c r="D62" s="297">
        <v>0</v>
      </c>
      <c r="E62" s="290">
        <v>0</v>
      </c>
    </row>
    <row r="63" spans="1:7">
      <c r="A63" s="450"/>
      <c r="B63" s="450"/>
      <c r="C63" s="232" t="s">
        <v>823</v>
      </c>
      <c r="D63" s="297">
        <v>0</v>
      </c>
      <c r="E63" s="290">
        <v>0</v>
      </c>
    </row>
    <row r="64" spans="1:7">
      <c r="A64" s="450"/>
      <c r="B64" s="450"/>
      <c r="C64" s="232" t="s">
        <v>74</v>
      </c>
      <c r="D64" s="297">
        <v>6052.01</v>
      </c>
      <c r="E64" s="290">
        <v>5963.2</v>
      </c>
    </row>
    <row r="65" spans="1:7" ht="13.5" customHeight="1">
      <c r="A65" s="451"/>
      <c r="B65" s="451"/>
      <c r="C65" s="232" t="s">
        <v>699</v>
      </c>
      <c r="D65" s="297">
        <v>2419.62</v>
      </c>
      <c r="E65" s="290">
        <v>2419.62</v>
      </c>
    </row>
    <row r="66" spans="1:7">
      <c r="A66" s="514" t="s">
        <v>18</v>
      </c>
      <c r="B66" s="514" t="s">
        <v>471</v>
      </c>
      <c r="C66" s="232" t="s">
        <v>36</v>
      </c>
      <c r="D66" s="289">
        <f>D67+D68+D69+D75</f>
        <v>53421.090000000004</v>
      </c>
      <c r="E66" s="290">
        <f>E67+E68+E69+E75</f>
        <v>53232.38</v>
      </c>
      <c r="F66" s="25"/>
      <c r="G66" s="25"/>
    </row>
    <row r="67" spans="1:7">
      <c r="A67" s="450"/>
      <c r="B67" s="450"/>
      <c r="C67" s="232" t="s">
        <v>9</v>
      </c>
      <c r="D67" s="48">
        <v>53213.66</v>
      </c>
      <c r="E67" s="290">
        <v>53045.82</v>
      </c>
      <c r="F67" s="25"/>
    </row>
    <row r="68" spans="1:7">
      <c r="A68" s="450"/>
      <c r="B68" s="450"/>
      <c r="C68" s="232" t="s">
        <v>71</v>
      </c>
      <c r="D68" s="289">
        <v>0</v>
      </c>
      <c r="E68" s="290">
        <v>0</v>
      </c>
    </row>
    <row r="69" spans="1:7">
      <c r="A69" s="450"/>
      <c r="B69" s="450"/>
      <c r="C69" s="232" t="s">
        <v>10</v>
      </c>
      <c r="D69" s="289">
        <v>207.43</v>
      </c>
      <c r="E69" s="290">
        <v>186.56</v>
      </c>
    </row>
    <row r="70" spans="1:7">
      <c r="A70" s="450"/>
      <c r="B70" s="450"/>
      <c r="C70" s="232" t="s">
        <v>68</v>
      </c>
      <c r="D70" s="50"/>
      <c r="E70" s="55"/>
    </row>
    <row r="71" spans="1:7">
      <c r="A71" s="450"/>
      <c r="B71" s="450"/>
      <c r="C71" s="232" t="s">
        <v>69</v>
      </c>
      <c r="D71" s="48">
        <v>28859.54</v>
      </c>
      <c r="E71" s="290">
        <v>28684.62</v>
      </c>
      <c r="F71" s="25"/>
      <c r="G71" s="25"/>
    </row>
    <row r="72" spans="1:7">
      <c r="A72" s="450"/>
      <c r="B72" s="450"/>
      <c r="C72" s="232" t="s">
        <v>823</v>
      </c>
      <c r="D72" s="289">
        <v>0</v>
      </c>
      <c r="E72" s="290">
        <v>0</v>
      </c>
    </row>
    <row r="73" spans="1:7">
      <c r="A73" s="450"/>
      <c r="B73" s="450"/>
      <c r="C73" s="232" t="s">
        <v>70</v>
      </c>
      <c r="D73" s="289">
        <v>24561.55</v>
      </c>
      <c r="E73" s="290">
        <v>24547.759999999998</v>
      </c>
    </row>
    <row r="74" spans="1:7">
      <c r="A74" s="450"/>
      <c r="B74" s="450"/>
      <c r="C74" s="232" t="s">
        <v>823</v>
      </c>
      <c r="D74" s="289">
        <v>0</v>
      </c>
      <c r="E74" s="290">
        <v>0</v>
      </c>
    </row>
    <row r="75" spans="1:7">
      <c r="A75" s="450"/>
      <c r="B75" s="450"/>
      <c r="C75" s="232" t="s">
        <v>74</v>
      </c>
      <c r="D75" s="289">
        <v>0</v>
      </c>
      <c r="E75" s="290">
        <v>0</v>
      </c>
    </row>
    <row r="76" spans="1:7" ht="15.75" customHeight="1">
      <c r="A76" s="451"/>
      <c r="B76" s="451"/>
      <c r="C76" s="232" t="s">
        <v>699</v>
      </c>
      <c r="D76" s="297">
        <v>53.74</v>
      </c>
      <c r="E76" s="290">
        <v>53.744</v>
      </c>
    </row>
    <row r="77" spans="1:7">
      <c r="A77" s="514" t="s">
        <v>75</v>
      </c>
      <c r="B77" s="514" t="s">
        <v>472</v>
      </c>
      <c r="C77" s="232" t="s">
        <v>36</v>
      </c>
      <c r="D77" s="289">
        <f>D78+D79+D80+D86</f>
        <v>9695.43</v>
      </c>
      <c r="E77" s="290">
        <f>E78+E79+E80+E86</f>
        <v>9695.43</v>
      </c>
    </row>
    <row r="78" spans="1:7">
      <c r="A78" s="450"/>
      <c r="B78" s="450"/>
      <c r="C78" s="232" t="s">
        <v>9</v>
      </c>
      <c r="D78" s="48">
        <v>9695.43</v>
      </c>
      <c r="E78" s="379">
        <v>9695.43</v>
      </c>
    </row>
    <row r="79" spans="1:7">
      <c r="A79" s="450"/>
      <c r="B79" s="450"/>
      <c r="C79" s="232" t="s">
        <v>71</v>
      </c>
      <c r="D79" s="289">
        <v>0</v>
      </c>
      <c r="E79" s="290">
        <v>0</v>
      </c>
    </row>
    <row r="80" spans="1:7">
      <c r="A80" s="450"/>
      <c r="B80" s="450"/>
      <c r="C80" s="232" t="s">
        <v>10</v>
      </c>
      <c r="D80" s="289">
        <v>0</v>
      </c>
      <c r="E80" s="290">
        <v>0</v>
      </c>
    </row>
    <row r="81" spans="1:5">
      <c r="A81" s="450"/>
      <c r="B81" s="450"/>
      <c r="C81" s="232" t="s">
        <v>68</v>
      </c>
      <c r="D81" s="48"/>
      <c r="E81" s="379"/>
    </row>
    <row r="82" spans="1:5">
      <c r="A82" s="450"/>
      <c r="B82" s="450"/>
      <c r="C82" s="232" t="s">
        <v>69</v>
      </c>
      <c r="D82" s="48">
        <v>9695.43</v>
      </c>
      <c r="E82" s="379">
        <v>9695.43</v>
      </c>
    </row>
    <row r="83" spans="1:5">
      <c r="A83" s="450"/>
      <c r="B83" s="450"/>
      <c r="C83" s="232" t="s">
        <v>823</v>
      </c>
      <c r="D83" s="289">
        <v>0</v>
      </c>
      <c r="E83" s="290">
        <v>0</v>
      </c>
    </row>
    <row r="84" spans="1:5">
      <c r="A84" s="450"/>
      <c r="B84" s="450"/>
      <c r="C84" s="232" t="s">
        <v>70</v>
      </c>
      <c r="D84" s="289">
        <v>0</v>
      </c>
      <c r="E84" s="290">
        <v>0</v>
      </c>
    </row>
    <row r="85" spans="1:5">
      <c r="A85" s="450"/>
      <c r="B85" s="450"/>
      <c r="C85" s="232" t="s">
        <v>823</v>
      </c>
      <c r="D85" s="289">
        <v>0</v>
      </c>
      <c r="E85" s="290">
        <v>0</v>
      </c>
    </row>
    <row r="86" spans="1:5">
      <c r="A86" s="450"/>
      <c r="B86" s="450"/>
      <c r="C86" s="232" t="s">
        <v>74</v>
      </c>
      <c r="D86" s="289">
        <v>0</v>
      </c>
      <c r="E86" s="290">
        <v>0</v>
      </c>
    </row>
    <row r="87" spans="1:5" ht="16.5" customHeight="1">
      <c r="A87" s="451"/>
      <c r="B87" s="451"/>
      <c r="C87" s="232" t="s">
        <v>699</v>
      </c>
      <c r="D87" s="297">
        <v>0</v>
      </c>
      <c r="E87" s="290">
        <v>0</v>
      </c>
    </row>
    <row r="88" spans="1:5">
      <c r="A88" s="514" t="s">
        <v>76</v>
      </c>
      <c r="B88" s="514" t="s">
        <v>473</v>
      </c>
      <c r="C88" s="232" t="s">
        <v>36</v>
      </c>
      <c r="D88" s="289">
        <f>D89+D90+D91</f>
        <v>622.97</v>
      </c>
      <c r="E88" s="290">
        <f>E89+E90+E91</f>
        <v>603.19000000000005</v>
      </c>
    </row>
    <row r="89" spans="1:5">
      <c r="A89" s="450"/>
      <c r="B89" s="450"/>
      <c r="C89" s="232" t="s">
        <v>9</v>
      </c>
      <c r="D89" s="289">
        <v>622.97</v>
      </c>
      <c r="E89" s="290">
        <v>603.19000000000005</v>
      </c>
    </row>
    <row r="90" spans="1:5">
      <c r="A90" s="450"/>
      <c r="B90" s="450"/>
      <c r="C90" s="232" t="s">
        <v>71</v>
      </c>
      <c r="D90" s="289">
        <v>0</v>
      </c>
      <c r="E90" s="290">
        <v>0</v>
      </c>
    </row>
    <row r="91" spans="1:5">
      <c r="A91" s="450"/>
      <c r="B91" s="450"/>
      <c r="C91" s="232" t="s">
        <v>10</v>
      </c>
      <c r="D91" s="289">
        <v>0</v>
      </c>
      <c r="E91" s="290">
        <v>0</v>
      </c>
    </row>
    <row r="92" spans="1:5">
      <c r="A92" s="450"/>
      <c r="B92" s="450"/>
      <c r="C92" s="232" t="s">
        <v>68</v>
      </c>
      <c r="D92" s="48"/>
      <c r="E92" s="379"/>
    </row>
    <row r="93" spans="1:5">
      <c r="A93" s="450"/>
      <c r="B93" s="450"/>
      <c r="C93" s="232" t="s">
        <v>69</v>
      </c>
      <c r="D93" s="289">
        <v>622.97</v>
      </c>
      <c r="E93" s="290">
        <v>603.19000000000005</v>
      </c>
    </row>
    <row r="94" spans="1:5">
      <c r="A94" s="450"/>
      <c r="B94" s="450"/>
      <c r="C94" s="232" t="s">
        <v>823</v>
      </c>
      <c r="D94" s="289">
        <v>0</v>
      </c>
      <c r="E94" s="290">
        <v>0</v>
      </c>
    </row>
    <row r="95" spans="1:5">
      <c r="A95" s="450"/>
      <c r="B95" s="450"/>
      <c r="C95" s="232" t="s">
        <v>70</v>
      </c>
      <c r="D95" s="289">
        <v>0</v>
      </c>
      <c r="E95" s="290">
        <v>0</v>
      </c>
    </row>
    <row r="96" spans="1:5">
      <c r="A96" s="450"/>
      <c r="B96" s="450"/>
      <c r="C96" s="232" t="s">
        <v>823</v>
      </c>
      <c r="D96" s="289">
        <v>0</v>
      </c>
      <c r="E96" s="290">
        <v>0</v>
      </c>
    </row>
    <row r="97" spans="1:5">
      <c r="A97" s="450"/>
      <c r="B97" s="450"/>
      <c r="C97" s="232" t="s">
        <v>74</v>
      </c>
      <c r="D97" s="289">
        <v>0</v>
      </c>
      <c r="E97" s="290">
        <v>0</v>
      </c>
    </row>
    <row r="98" spans="1:5" ht="15" customHeight="1">
      <c r="A98" s="451"/>
      <c r="B98" s="451"/>
      <c r="C98" s="232" t="s">
        <v>699</v>
      </c>
      <c r="D98" s="297">
        <v>0</v>
      </c>
      <c r="E98" s="290">
        <v>0</v>
      </c>
    </row>
    <row r="99" spans="1:5" ht="15" customHeight="1">
      <c r="A99" s="449" t="s">
        <v>687</v>
      </c>
      <c r="B99" s="514" t="s">
        <v>1502</v>
      </c>
      <c r="C99" s="232" t="s">
        <v>36</v>
      </c>
      <c r="D99" s="289">
        <f>D100+D102</f>
        <v>9229.2199999999993</v>
      </c>
      <c r="E99" s="290">
        <f>E100+E102</f>
        <v>9029.4000000000015</v>
      </c>
    </row>
    <row r="100" spans="1:5" ht="15" customHeight="1">
      <c r="A100" s="516"/>
      <c r="B100" s="450"/>
      <c r="C100" s="232" t="s">
        <v>9</v>
      </c>
      <c r="D100" s="289">
        <v>461.46</v>
      </c>
      <c r="E100" s="290">
        <v>451.11</v>
      </c>
    </row>
    <row r="101" spans="1:5" ht="15" customHeight="1">
      <c r="A101" s="516"/>
      <c r="B101" s="450"/>
      <c r="C101" s="232" t="s">
        <v>71</v>
      </c>
      <c r="D101" s="289">
        <v>0</v>
      </c>
      <c r="E101" s="290">
        <v>0</v>
      </c>
    </row>
    <row r="102" spans="1:5" ht="15" customHeight="1">
      <c r="A102" s="516"/>
      <c r="B102" s="450"/>
      <c r="C102" s="232" t="s">
        <v>10</v>
      </c>
      <c r="D102" s="289">
        <v>8767.76</v>
      </c>
      <c r="E102" s="290">
        <v>8578.2900000000009</v>
      </c>
    </row>
    <row r="103" spans="1:5" ht="15" customHeight="1">
      <c r="A103" s="516"/>
      <c r="B103" s="450"/>
      <c r="C103" s="232" t="s">
        <v>68</v>
      </c>
      <c r="D103" s="109"/>
      <c r="E103" s="290"/>
    </row>
    <row r="104" spans="1:5" ht="15" customHeight="1">
      <c r="A104" s="516"/>
      <c r="B104" s="450"/>
      <c r="C104" s="232" t="s">
        <v>69</v>
      </c>
      <c r="D104" s="289">
        <v>9229.2199999999993</v>
      </c>
      <c r="E104" s="290">
        <v>9029.4</v>
      </c>
    </row>
    <row r="105" spans="1:5" ht="15" customHeight="1">
      <c r="A105" s="516"/>
      <c r="B105" s="450"/>
      <c r="C105" s="232" t="s">
        <v>823</v>
      </c>
      <c r="D105" s="289">
        <v>0</v>
      </c>
      <c r="E105" s="290">
        <v>0</v>
      </c>
    </row>
    <row r="106" spans="1:5" ht="15" customHeight="1">
      <c r="A106" s="516"/>
      <c r="B106" s="450"/>
      <c r="C106" s="232" t="s">
        <v>70</v>
      </c>
      <c r="D106" s="289">
        <v>0</v>
      </c>
      <c r="E106" s="290">
        <v>0</v>
      </c>
    </row>
    <row r="107" spans="1:5" ht="15" customHeight="1">
      <c r="A107" s="516"/>
      <c r="B107" s="450"/>
      <c r="C107" s="232" t="s">
        <v>823</v>
      </c>
      <c r="D107" s="289">
        <v>0</v>
      </c>
      <c r="E107" s="290">
        <v>0</v>
      </c>
    </row>
    <row r="108" spans="1:5" ht="15" customHeight="1">
      <c r="A108" s="516"/>
      <c r="B108" s="450"/>
      <c r="C108" s="232" t="s">
        <v>74</v>
      </c>
      <c r="D108" s="289">
        <v>0</v>
      </c>
      <c r="E108" s="290">
        <v>0</v>
      </c>
    </row>
    <row r="109" spans="1:5" ht="15" customHeight="1">
      <c r="A109" s="517"/>
      <c r="B109" s="451"/>
      <c r="C109" s="232" t="s">
        <v>699</v>
      </c>
      <c r="D109" s="297">
        <v>0</v>
      </c>
      <c r="E109" s="290">
        <v>0</v>
      </c>
    </row>
    <row r="110" spans="1:5" ht="15" customHeight="1">
      <c r="A110" s="518" t="s">
        <v>688</v>
      </c>
      <c r="B110" s="514" t="s">
        <v>700</v>
      </c>
      <c r="C110" s="232" t="s">
        <v>36</v>
      </c>
      <c r="D110" s="289">
        <f>D111+D113</f>
        <v>1825.4299999999998</v>
      </c>
      <c r="E110" s="290">
        <f>E111+E113</f>
        <v>1825.4299999999998</v>
      </c>
    </row>
    <row r="111" spans="1:5" ht="15" customHeight="1">
      <c r="A111" s="518"/>
      <c r="B111" s="450"/>
      <c r="C111" s="232" t="s">
        <v>9</v>
      </c>
      <c r="D111" s="289">
        <v>1.82</v>
      </c>
      <c r="E111" s="290">
        <v>1.82</v>
      </c>
    </row>
    <row r="112" spans="1:5" ht="15" customHeight="1">
      <c r="A112" s="518"/>
      <c r="B112" s="450"/>
      <c r="C112" s="232" t="s">
        <v>71</v>
      </c>
      <c r="D112" s="289">
        <v>0</v>
      </c>
      <c r="E112" s="290">
        <v>0</v>
      </c>
    </row>
    <row r="113" spans="1:5" ht="15" customHeight="1">
      <c r="A113" s="518"/>
      <c r="B113" s="450"/>
      <c r="C113" s="232" t="s">
        <v>10</v>
      </c>
      <c r="D113" s="289">
        <v>1823.61</v>
      </c>
      <c r="E113" s="290">
        <v>1823.61</v>
      </c>
    </row>
    <row r="114" spans="1:5" ht="15" customHeight="1">
      <c r="A114" s="518"/>
      <c r="B114" s="450"/>
      <c r="C114" s="232" t="s">
        <v>68</v>
      </c>
      <c r="D114" s="289"/>
      <c r="E114" s="290"/>
    </row>
    <row r="115" spans="1:5" ht="15" customHeight="1">
      <c r="A115" s="518"/>
      <c r="B115" s="450"/>
      <c r="C115" s="232" t="s">
        <v>69</v>
      </c>
      <c r="D115" s="289">
        <v>1825.43</v>
      </c>
      <c r="E115" s="290">
        <v>1825.43</v>
      </c>
    </row>
    <row r="116" spans="1:5" ht="15" customHeight="1">
      <c r="A116" s="518"/>
      <c r="B116" s="450"/>
      <c r="C116" s="232" t="s">
        <v>823</v>
      </c>
      <c r="D116" s="289">
        <v>0</v>
      </c>
      <c r="E116" s="290">
        <v>0</v>
      </c>
    </row>
    <row r="117" spans="1:5" ht="15" customHeight="1">
      <c r="A117" s="518"/>
      <c r="B117" s="450"/>
      <c r="C117" s="232" t="s">
        <v>70</v>
      </c>
      <c r="D117" s="289">
        <v>0</v>
      </c>
      <c r="E117" s="290">
        <v>0</v>
      </c>
    </row>
    <row r="118" spans="1:5" ht="15" customHeight="1">
      <c r="A118" s="518"/>
      <c r="B118" s="450"/>
      <c r="C118" s="232" t="s">
        <v>823</v>
      </c>
      <c r="D118" s="289">
        <v>0</v>
      </c>
      <c r="E118" s="290">
        <v>0</v>
      </c>
    </row>
    <row r="119" spans="1:5" ht="15" customHeight="1">
      <c r="A119" s="518"/>
      <c r="B119" s="450"/>
      <c r="C119" s="232" t="s">
        <v>74</v>
      </c>
      <c r="D119" s="289">
        <v>0</v>
      </c>
      <c r="E119" s="290">
        <v>0</v>
      </c>
    </row>
    <row r="120" spans="1:5" ht="15" customHeight="1">
      <c r="A120" s="518"/>
      <c r="B120" s="451"/>
      <c r="C120" s="232" t="s">
        <v>699</v>
      </c>
      <c r="D120" s="297">
        <v>0</v>
      </c>
      <c r="E120" s="290">
        <v>0</v>
      </c>
    </row>
    <row r="121" spans="1:5">
      <c r="A121" s="515" t="s">
        <v>2</v>
      </c>
      <c r="B121" s="515" t="s">
        <v>474</v>
      </c>
      <c r="C121" s="230" t="s">
        <v>36</v>
      </c>
      <c r="D121" s="298">
        <f>D122+D123+D124</f>
        <v>2491.5500000000002</v>
      </c>
      <c r="E121" s="298">
        <f>E122+E123+E124</f>
        <v>2462.77</v>
      </c>
    </row>
    <row r="122" spans="1:5">
      <c r="A122" s="450"/>
      <c r="B122" s="450"/>
      <c r="C122" s="230" t="s">
        <v>9</v>
      </c>
      <c r="D122" s="298">
        <f t="shared" ref="D122:E124" si="6">D133</f>
        <v>2491.5500000000002</v>
      </c>
      <c r="E122" s="298">
        <f t="shared" si="6"/>
        <v>2462.77</v>
      </c>
    </row>
    <row r="123" spans="1:5">
      <c r="A123" s="450"/>
      <c r="B123" s="450"/>
      <c r="C123" s="230" t="s">
        <v>71</v>
      </c>
      <c r="D123" s="298">
        <f t="shared" si="6"/>
        <v>0</v>
      </c>
      <c r="E123" s="298">
        <f t="shared" si="6"/>
        <v>0</v>
      </c>
    </row>
    <row r="124" spans="1:5">
      <c r="A124" s="450"/>
      <c r="B124" s="450"/>
      <c r="C124" s="230" t="s">
        <v>10</v>
      </c>
      <c r="D124" s="298">
        <f t="shared" si="6"/>
        <v>0</v>
      </c>
      <c r="E124" s="298">
        <f t="shared" si="6"/>
        <v>0</v>
      </c>
    </row>
    <row r="125" spans="1:5">
      <c r="A125" s="450"/>
      <c r="B125" s="450"/>
      <c r="C125" s="230" t="s">
        <v>68</v>
      </c>
      <c r="D125" s="396"/>
      <c r="E125" s="396"/>
    </row>
    <row r="126" spans="1:5">
      <c r="A126" s="450"/>
      <c r="B126" s="450"/>
      <c r="C126" s="230" t="s">
        <v>69</v>
      </c>
      <c r="D126" s="298">
        <f t="shared" ref="D126:E127" si="7">D137</f>
        <v>2491.5500000000002</v>
      </c>
      <c r="E126" s="298">
        <f t="shared" si="7"/>
        <v>2462.77</v>
      </c>
    </row>
    <row r="127" spans="1:5">
      <c r="A127" s="450"/>
      <c r="B127" s="450"/>
      <c r="C127" s="230" t="s">
        <v>823</v>
      </c>
      <c r="D127" s="298">
        <f t="shared" si="7"/>
        <v>0</v>
      </c>
      <c r="E127" s="298">
        <f t="shared" si="7"/>
        <v>0</v>
      </c>
    </row>
    <row r="128" spans="1:5">
      <c r="A128" s="450"/>
      <c r="B128" s="450"/>
      <c r="C128" s="230" t="s">
        <v>70</v>
      </c>
      <c r="D128" s="298">
        <f t="shared" ref="D128:E131" si="8">D139</f>
        <v>0</v>
      </c>
      <c r="E128" s="298">
        <f t="shared" si="8"/>
        <v>0</v>
      </c>
    </row>
    <row r="129" spans="1:5">
      <c r="A129" s="450"/>
      <c r="B129" s="450"/>
      <c r="C129" s="230" t="s">
        <v>823</v>
      </c>
      <c r="D129" s="298">
        <f t="shared" si="8"/>
        <v>0</v>
      </c>
      <c r="E129" s="298">
        <f t="shared" si="8"/>
        <v>0</v>
      </c>
    </row>
    <row r="130" spans="1:5">
      <c r="A130" s="450"/>
      <c r="B130" s="450"/>
      <c r="C130" s="230" t="s">
        <v>74</v>
      </c>
      <c r="D130" s="298">
        <f t="shared" si="8"/>
        <v>0</v>
      </c>
      <c r="E130" s="298">
        <f t="shared" si="8"/>
        <v>0</v>
      </c>
    </row>
    <row r="131" spans="1:5" ht="15" customHeight="1">
      <c r="A131" s="451"/>
      <c r="B131" s="451"/>
      <c r="C131" s="230" t="s">
        <v>699</v>
      </c>
      <c r="D131" s="298">
        <f t="shared" si="8"/>
        <v>0</v>
      </c>
      <c r="E131" s="298">
        <f t="shared" si="8"/>
        <v>0</v>
      </c>
    </row>
    <row r="132" spans="1:5">
      <c r="A132" s="514" t="s">
        <v>3</v>
      </c>
      <c r="B132" s="514" t="s">
        <v>475</v>
      </c>
      <c r="C132" s="232" t="s">
        <v>36</v>
      </c>
      <c r="D132" s="289">
        <f>D133+D135</f>
        <v>2491.5500000000002</v>
      </c>
      <c r="E132" s="290">
        <f>E133+E135</f>
        <v>2462.77</v>
      </c>
    </row>
    <row r="133" spans="1:5">
      <c r="A133" s="450"/>
      <c r="B133" s="450"/>
      <c r="C133" s="232" t="s">
        <v>9</v>
      </c>
      <c r="D133" s="289">
        <v>2491.5500000000002</v>
      </c>
      <c r="E133" s="290">
        <v>2462.77</v>
      </c>
    </row>
    <row r="134" spans="1:5">
      <c r="A134" s="450"/>
      <c r="B134" s="450"/>
      <c r="C134" s="232" t="s">
        <v>71</v>
      </c>
      <c r="D134" s="289">
        <v>0</v>
      </c>
      <c r="E134" s="290">
        <v>0</v>
      </c>
    </row>
    <row r="135" spans="1:5">
      <c r="A135" s="450"/>
      <c r="B135" s="450"/>
      <c r="C135" s="232" t="s">
        <v>10</v>
      </c>
      <c r="D135" s="289">
        <v>0</v>
      </c>
      <c r="E135" s="290">
        <v>0</v>
      </c>
    </row>
    <row r="136" spans="1:5">
      <c r="A136" s="450"/>
      <c r="B136" s="450"/>
      <c r="C136" s="232" t="s">
        <v>68</v>
      </c>
      <c r="D136" s="289"/>
      <c r="E136" s="290"/>
    </row>
    <row r="137" spans="1:5">
      <c r="A137" s="450"/>
      <c r="B137" s="450"/>
      <c r="C137" s="232" t="s">
        <v>69</v>
      </c>
      <c r="D137" s="289">
        <v>2491.5500000000002</v>
      </c>
      <c r="E137" s="290">
        <v>2462.77</v>
      </c>
    </row>
    <row r="138" spans="1:5">
      <c r="A138" s="450"/>
      <c r="B138" s="450"/>
      <c r="C138" s="232" t="s">
        <v>823</v>
      </c>
      <c r="D138" s="289">
        <v>0</v>
      </c>
      <c r="E138" s="290">
        <v>0</v>
      </c>
    </row>
    <row r="139" spans="1:5">
      <c r="A139" s="450"/>
      <c r="B139" s="450"/>
      <c r="C139" s="232" t="s">
        <v>70</v>
      </c>
      <c r="D139" s="289">
        <v>0</v>
      </c>
      <c r="E139" s="290">
        <v>0</v>
      </c>
    </row>
    <row r="140" spans="1:5">
      <c r="A140" s="450"/>
      <c r="B140" s="450"/>
      <c r="C140" s="232" t="s">
        <v>823</v>
      </c>
      <c r="D140" s="289">
        <v>0</v>
      </c>
      <c r="E140" s="290">
        <v>0</v>
      </c>
    </row>
    <row r="141" spans="1:5">
      <c r="A141" s="450"/>
      <c r="B141" s="450"/>
      <c r="C141" s="232" t="s">
        <v>74</v>
      </c>
      <c r="D141" s="289">
        <v>0</v>
      </c>
      <c r="E141" s="290">
        <v>0</v>
      </c>
    </row>
    <row r="142" spans="1:5" ht="15.75" customHeight="1">
      <c r="A142" s="451"/>
      <c r="B142" s="451"/>
      <c r="C142" s="232" t="s">
        <v>699</v>
      </c>
      <c r="D142" s="297">
        <v>0</v>
      </c>
      <c r="E142" s="290">
        <v>0</v>
      </c>
    </row>
    <row r="143" spans="1:5">
      <c r="A143" s="515" t="s">
        <v>47</v>
      </c>
      <c r="B143" s="515" t="s">
        <v>476</v>
      </c>
      <c r="C143" s="230" t="s">
        <v>36</v>
      </c>
      <c r="D143" s="298">
        <f>D144+D145+D146</f>
        <v>34783.31</v>
      </c>
      <c r="E143" s="298">
        <f>E144+E145+E146</f>
        <v>34131.32</v>
      </c>
    </row>
    <row r="144" spans="1:5">
      <c r="A144" s="470"/>
      <c r="B144" s="470"/>
      <c r="C144" s="230" t="s">
        <v>9</v>
      </c>
      <c r="D144" s="298">
        <f t="shared" ref="D144:E146" si="9">D155+D166</f>
        <v>16714.45</v>
      </c>
      <c r="E144" s="298">
        <f t="shared" si="9"/>
        <v>16679.310000000001</v>
      </c>
    </row>
    <row r="145" spans="1:5">
      <c r="A145" s="470"/>
      <c r="B145" s="470"/>
      <c r="C145" s="230" t="s">
        <v>71</v>
      </c>
      <c r="D145" s="298">
        <f t="shared" si="9"/>
        <v>0</v>
      </c>
      <c r="E145" s="298">
        <f t="shared" si="9"/>
        <v>0</v>
      </c>
    </row>
    <row r="146" spans="1:5">
      <c r="A146" s="470"/>
      <c r="B146" s="470"/>
      <c r="C146" s="230" t="s">
        <v>10</v>
      </c>
      <c r="D146" s="298">
        <f t="shared" si="9"/>
        <v>18068.86</v>
      </c>
      <c r="E146" s="298">
        <f t="shared" si="9"/>
        <v>17452.009999999998</v>
      </c>
    </row>
    <row r="147" spans="1:5">
      <c r="A147" s="470"/>
      <c r="B147" s="470"/>
      <c r="C147" s="230" t="s">
        <v>68</v>
      </c>
      <c r="D147" s="298"/>
      <c r="E147" s="298"/>
    </row>
    <row r="148" spans="1:5">
      <c r="A148" s="470"/>
      <c r="B148" s="470"/>
      <c r="C148" s="230" t="s">
        <v>69</v>
      </c>
      <c r="D148" s="298">
        <f t="shared" ref="D148:E153" si="10">D159+D170</f>
        <v>34783.31</v>
      </c>
      <c r="E148" s="298">
        <f t="shared" si="10"/>
        <v>34131.32</v>
      </c>
    </row>
    <row r="149" spans="1:5">
      <c r="A149" s="470"/>
      <c r="B149" s="470"/>
      <c r="C149" s="230" t="s">
        <v>823</v>
      </c>
      <c r="D149" s="298">
        <f t="shared" si="10"/>
        <v>0</v>
      </c>
      <c r="E149" s="298">
        <f t="shared" si="10"/>
        <v>0</v>
      </c>
    </row>
    <row r="150" spans="1:5">
      <c r="A150" s="470"/>
      <c r="B150" s="470"/>
      <c r="C150" s="230" t="s">
        <v>70</v>
      </c>
      <c r="D150" s="298">
        <f t="shared" si="10"/>
        <v>0</v>
      </c>
      <c r="E150" s="298">
        <f t="shared" si="10"/>
        <v>0</v>
      </c>
    </row>
    <row r="151" spans="1:5">
      <c r="A151" s="470"/>
      <c r="B151" s="470"/>
      <c r="C151" s="230" t="s">
        <v>823</v>
      </c>
      <c r="D151" s="298">
        <f t="shared" si="10"/>
        <v>0</v>
      </c>
      <c r="E151" s="298">
        <f t="shared" si="10"/>
        <v>0</v>
      </c>
    </row>
    <row r="152" spans="1:5">
      <c r="A152" s="470"/>
      <c r="B152" s="470"/>
      <c r="C152" s="230" t="s">
        <v>74</v>
      </c>
      <c r="D152" s="298">
        <f t="shared" si="10"/>
        <v>0</v>
      </c>
      <c r="E152" s="298">
        <f t="shared" si="10"/>
        <v>0</v>
      </c>
    </row>
    <row r="153" spans="1:5" ht="16.5" customHeight="1">
      <c r="A153" s="471"/>
      <c r="B153" s="471"/>
      <c r="C153" s="230" t="s">
        <v>699</v>
      </c>
      <c r="D153" s="298">
        <f t="shared" si="10"/>
        <v>0</v>
      </c>
      <c r="E153" s="298">
        <f>E164+E175</f>
        <v>0</v>
      </c>
    </row>
    <row r="154" spans="1:5">
      <c r="A154" s="514" t="s">
        <v>16</v>
      </c>
      <c r="B154" s="514" t="s">
        <v>477</v>
      </c>
      <c r="C154" s="232" t="s">
        <v>36</v>
      </c>
      <c r="D154" s="289">
        <f>D155+D156+D157</f>
        <v>18751.760000000002</v>
      </c>
      <c r="E154" s="290">
        <f>E155+E156+E157</f>
        <v>18706.02</v>
      </c>
    </row>
    <row r="155" spans="1:5">
      <c r="A155" s="450"/>
      <c r="B155" s="450"/>
      <c r="C155" s="232" t="s">
        <v>9</v>
      </c>
      <c r="D155" s="48">
        <v>16714.45</v>
      </c>
      <c r="E155" s="379">
        <v>16679.310000000001</v>
      </c>
    </row>
    <row r="156" spans="1:5">
      <c r="A156" s="450"/>
      <c r="B156" s="450"/>
      <c r="C156" s="232" t="s">
        <v>71</v>
      </c>
      <c r="D156" s="289">
        <v>0</v>
      </c>
      <c r="E156" s="290">
        <v>0</v>
      </c>
    </row>
    <row r="157" spans="1:5">
      <c r="A157" s="450"/>
      <c r="B157" s="450"/>
      <c r="C157" s="232" t="s">
        <v>10</v>
      </c>
      <c r="D157" s="289">
        <v>2037.31</v>
      </c>
      <c r="E157" s="379">
        <v>2026.71</v>
      </c>
    </row>
    <row r="158" spans="1:5">
      <c r="A158" s="450"/>
      <c r="B158" s="450"/>
      <c r="C158" s="232" t="s">
        <v>68</v>
      </c>
      <c r="D158" s="48"/>
      <c r="E158" s="379"/>
    </row>
    <row r="159" spans="1:5">
      <c r="A159" s="450"/>
      <c r="B159" s="450"/>
      <c r="C159" s="232" t="s">
        <v>69</v>
      </c>
      <c r="D159" s="48">
        <v>18751.759999999998</v>
      </c>
      <c r="E159" s="379">
        <v>18706.02</v>
      </c>
    </row>
    <row r="160" spans="1:5">
      <c r="A160" s="450"/>
      <c r="B160" s="450"/>
      <c r="C160" s="232" t="s">
        <v>823</v>
      </c>
      <c r="D160" s="289">
        <v>0</v>
      </c>
      <c r="E160" s="290">
        <v>0</v>
      </c>
    </row>
    <row r="161" spans="1:8">
      <c r="A161" s="450"/>
      <c r="B161" s="450"/>
      <c r="C161" s="232" t="s">
        <v>70</v>
      </c>
      <c r="D161" s="289">
        <v>0</v>
      </c>
      <c r="E161" s="290">
        <v>0</v>
      </c>
    </row>
    <row r="162" spans="1:8">
      <c r="A162" s="450"/>
      <c r="B162" s="450"/>
      <c r="C162" s="232" t="s">
        <v>823</v>
      </c>
      <c r="D162" s="289">
        <v>0</v>
      </c>
      <c r="E162" s="290">
        <v>0</v>
      </c>
    </row>
    <row r="163" spans="1:8">
      <c r="A163" s="450"/>
      <c r="B163" s="450"/>
      <c r="C163" s="232" t="s">
        <v>74</v>
      </c>
      <c r="D163" s="289">
        <v>0</v>
      </c>
      <c r="E163" s="290">
        <v>0</v>
      </c>
    </row>
    <row r="164" spans="1:8" ht="13.5" customHeight="1">
      <c r="A164" s="451"/>
      <c r="B164" s="451"/>
      <c r="C164" s="232" t="s">
        <v>699</v>
      </c>
      <c r="D164" s="297">
        <v>0</v>
      </c>
      <c r="E164" s="290">
        <v>0</v>
      </c>
    </row>
    <row r="165" spans="1:8" ht="13.5" customHeight="1">
      <c r="A165" s="514" t="s">
        <v>34</v>
      </c>
      <c r="B165" s="514" t="s">
        <v>704</v>
      </c>
      <c r="C165" s="232" t="s">
        <v>36</v>
      </c>
      <c r="D165" s="289">
        <f>D166+D167+D168</f>
        <v>16031.55</v>
      </c>
      <c r="E165" s="290">
        <f>E166+E167+E168</f>
        <v>15425.3</v>
      </c>
    </row>
    <row r="166" spans="1:8" ht="13.5" customHeight="1">
      <c r="A166" s="450"/>
      <c r="B166" s="450"/>
      <c r="C166" s="232" t="s">
        <v>9</v>
      </c>
      <c r="D166" s="289">
        <v>0</v>
      </c>
      <c r="E166" s="290">
        <v>0</v>
      </c>
    </row>
    <row r="167" spans="1:8" ht="13.5" customHeight="1">
      <c r="A167" s="450"/>
      <c r="B167" s="450"/>
      <c r="C167" s="232" t="s">
        <v>71</v>
      </c>
      <c r="D167" s="289">
        <v>0</v>
      </c>
      <c r="E167" s="290">
        <v>0</v>
      </c>
    </row>
    <row r="168" spans="1:8" ht="13.5" customHeight="1">
      <c r="A168" s="450"/>
      <c r="B168" s="450"/>
      <c r="C168" s="232" t="s">
        <v>10</v>
      </c>
      <c r="D168" s="48">
        <v>16031.55</v>
      </c>
      <c r="E168" s="290">
        <v>15425.3</v>
      </c>
    </row>
    <row r="169" spans="1:8" ht="13.5" customHeight="1">
      <c r="A169" s="450"/>
      <c r="B169" s="450"/>
      <c r="C169" s="232" t="s">
        <v>68</v>
      </c>
      <c r="D169" s="48"/>
      <c r="E169" s="379"/>
    </row>
    <row r="170" spans="1:8" ht="13.5" customHeight="1">
      <c r="A170" s="450"/>
      <c r="B170" s="450"/>
      <c r="C170" s="232" t="s">
        <v>69</v>
      </c>
      <c r="D170" s="289">
        <v>16031.55</v>
      </c>
      <c r="E170" s="290">
        <v>15425.3</v>
      </c>
    </row>
    <row r="171" spans="1:8" ht="13.5" customHeight="1">
      <c r="A171" s="450"/>
      <c r="B171" s="450"/>
      <c r="C171" s="232" t="s">
        <v>823</v>
      </c>
      <c r="D171" s="289">
        <v>0</v>
      </c>
      <c r="E171" s="290">
        <v>0</v>
      </c>
    </row>
    <row r="172" spans="1:8" ht="13.5" customHeight="1">
      <c r="A172" s="450"/>
      <c r="B172" s="450"/>
      <c r="C172" s="232" t="s">
        <v>70</v>
      </c>
      <c r="D172" s="289">
        <v>0</v>
      </c>
      <c r="E172" s="290">
        <v>0</v>
      </c>
    </row>
    <row r="173" spans="1:8" ht="13.5" customHeight="1">
      <c r="A173" s="450"/>
      <c r="B173" s="450"/>
      <c r="C173" s="232" t="s">
        <v>823</v>
      </c>
      <c r="D173" s="289">
        <v>0</v>
      </c>
      <c r="E173" s="290">
        <v>0</v>
      </c>
    </row>
    <row r="174" spans="1:8" ht="13.5" customHeight="1">
      <c r="A174" s="450"/>
      <c r="B174" s="450"/>
      <c r="C174" s="232" t="s">
        <v>74</v>
      </c>
      <c r="D174" s="289">
        <v>0</v>
      </c>
      <c r="E174" s="290">
        <v>0</v>
      </c>
    </row>
    <row r="175" spans="1:8" ht="13.5" customHeight="1">
      <c r="A175" s="451"/>
      <c r="B175" s="451"/>
      <c r="C175" s="232" t="s">
        <v>699</v>
      </c>
      <c r="D175" s="297">
        <v>0</v>
      </c>
      <c r="E175" s="290">
        <v>0</v>
      </c>
    </row>
    <row r="176" spans="1:8" ht="15.75" customHeight="1">
      <c r="A176" s="443" t="s">
        <v>48</v>
      </c>
      <c r="B176" s="446" t="s">
        <v>478</v>
      </c>
      <c r="C176" s="237" t="s">
        <v>36</v>
      </c>
      <c r="D176" s="236">
        <f t="shared" ref="D176:E179" si="11">D187+D275</f>
        <v>145753.95000000001</v>
      </c>
      <c r="E176" s="236">
        <f t="shared" si="11"/>
        <v>144631.62</v>
      </c>
      <c r="F176" s="25"/>
      <c r="G176" s="25"/>
      <c r="H176" s="25"/>
    </row>
    <row r="177" spans="1:7">
      <c r="A177" s="444"/>
      <c r="B177" s="447"/>
      <c r="C177" s="237" t="s">
        <v>9</v>
      </c>
      <c r="D177" s="236">
        <f t="shared" si="11"/>
        <v>128160.37999999999</v>
      </c>
      <c r="E177" s="236">
        <f t="shared" si="11"/>
        <v>127617.48</v>
      </c>
      <c r="F177" s="25"/>
    </row>
    <row r="178" spans="1:7">
      <c r="A178" s="444"/>
      <c r="B178" s="447"/>
      <c r="C178" s="237" t="s">
        <v>71</v>
      </c>
      <c r="D178" s="236">
        <f t="shared" si="11"/>
        <v>0</v>
      </c>
      <c r="E178" s="236">
        <f t="shared" si="11"/>
        <v>0</v>
      </c>
      <c r="F178" s="25"/>
    </row>
    <row r="179" spans="1:7">
      <c r="A179" s="444"/>
      <c r="B179" s="447"/>
      <c r="C179" s="237" t="s">
        <v>10</v>
      </c>
      <c r="D179" s="236">
        <f t="shared" si="11"/>
        <v>12051.57</v>
      </c>
      <c r="E179" s="236">
        <f t="shared" si="11"/>
        <v>11472.140000000001</v>
      </c>
      <c r="F179" s="56"/>
    </row>
    <row r="180" spans="1:7">
      <c r="A180" s="444"/>
      <c r="B180" s="447"/>
      <c r="C180" s="237" t="s">
        <v>68</v>
      </c>
      <c r="D180" s="236"/>
      <c r="E180" s="236"/>
    </row>
    <row r="181" spans="1:7">
      <c r="A181" s="444"/>
      <c r="B181" s="447"/>
      <c r="C181" s="237" t="s">
        <v>69</v>
      </c>
      <c r="D181" s="236">
        <f t="shared" ref="D181:E186" si="12">D192+D280</f>
        <v>140211.95000000001</v>
      </c>
      <c r="E181" s="236">
        <f t="shared" si="12"/>
        <v>139089.62</v>
      </c>
    </row>
    <row r="182" spans="1:7">
      <c r="A182" s="444"/>
      <c r="B182" s="447"/>
      <c r="C182" s="237" t="s">
        <v>806</v>
      </c>
      <c r="D182" s="236">
        <f t="shared" si="12"/>
        <v>0</v>
      </c>
      <c r="E182" s="236">
        <f t="shared" si="12"/>
        <v>0</v>
      </c>
    </row>
    <row r="183" spans="1:7">
      <c r="A183" s="444"/>
      <c r="B183" s="447"/>
      <c r="C183" s="237" t="s">
        <v>70</v>
      </c>
      <c r="D183" s="236">
        <f t="shared" si="12"/>
        <v>0</v>
      </c>
      <c r="E183" s="236">
        <f t="shared" si="12"/>
        <v>0</v>
      </c>
    </row>
    <row r="184" spans="1:7">
      <c r="A184" s="444"/>
      <c r="B184" s="447"/>
      <c r="C184" s="237" t="s">
        <v>806</v>
      </c>
      <c r="D184" s="236">
        <f t="shared" si="12"/>
        <v>0</v>
      </c>
      <c r="E184" s="236">
        <f t="shared" si="12"/>
        <v>0</v>
      </c>
    </row>
    <row r="185" spans="1:7">
      <c r="A185" s="444"/>
      <c r="B185" s="447"/>
      <c r="C185" s="237" t="s">
        <v>74</v>
      </c>
      <c r="D185" s="236">
        <f t="shared" si="12"/>
        <v>5542</v>
      </c>
      <c r="E185" s="236">
        <f t="shared" si="12"/>
        <v>5542</v>
      </c>
    </row>
    <row r="186" spans="1:7" ht="15" customHeight="1">
      <c r="A186" s="445"/>
      <c r="B186" s="448"/>
      <c r="C186" s="237" t="s">
        <v>699</v>
      </c>
      <c r="D186" s="236">
        <f t="shared" si="12"/>
        <v>1763</v>
      </c>
      <c r="E186" s="236">
        <f t="shared" si="12"/>
        <v>1763</v>
      </c>
    </row>
    <row r="187" spans="1:7">
      <c r="A187" s="515" t="s">
        <v>77</v>
      </c>
      <c r="B187" s="515" t="s">
        <v>172</v>
      </c>
      <c r="C187" s="230" t="s">
        <v>36</v>
      </c>
      <c r="D187" s="298">
        <f>D198+D209+D220+D231+D242+D253+D264</f>
        <v>141111.48000000001</v>
      </c>
      <c r="E187" s="298">
        <f>E198+E209+E220+E253+E231+E242+E264</f>
        <v>139991.25</v>
      </c>
      <c r="F187" s="25"/>
      <c r="G187" s="25"/>
    </row>
    <row r="188" spans="1:7">
      <c r="A188" s="450"/>
      <c r="B188" s="450"/>
      <c r="C188" s="230" t="s">
        <v>9</v>
      </c>
      <c r="D188" s="298">
        <f t="shared" ref="D188:D197" si="13">D199+D210+D221+D232+D243+D254+D265</f>
        <v>123654.32999999999</v>
      </c>
      <c r="E188" s="298">
        <f>E199+E210+E221+E254+E232+E243+E265</f>
        <v>123113.53</v>
      </c>
    </row>
    <row r="189" spans="1:7">
      <c r="A189" s="450"/>
      <c r="B189" s="450"/>
      <c r="C189" s="230" t="s">
        <v>71</v>
      </c>
      <c r="D189" s="298"/>
      <c r="E189" s="298"/>
    </row>
    <row r="190" spans="1:7">
      <c r="A190" s="450"/>
      <c r="B190" s="450"/>
      <c r="C190" s="230" t="s">
        <v>10</v>
      </c>
      <c r="D190" s="298">
        <f t="shared" si="13"/>
        <v>11915.15</v>
      </c>
      <c r="E190" s="298">
        <f t="shared" ref="E190:E197" si="14">E201+E212+E223+E256+E234+E245+E267</f>
        <v>11335.720000000001</v>
      </c>
    </row>
    <row r="191" spans="1:7">
      <c r="A191" s="450"/>
      <c r="B191" s="450"/>
      <c r="C191" s="230" t="s">
        <v>68</v>
      </c>
      <c r="D191" s="298">
        <f t="shared" si="13"/>
        <v>0</v>
      </c>
      <c r="E191" s="298">
        <f t="shared" si="14"/>
        <v>0</v>
      </c>
    </row>
    <row r="192" spans="1:7">
      <c r="A192" s="450"/>
      <c r="B192" s="450"/>
      <c r="C192" s="230" t="s">
        <v>69</v>
      </c>
      <c r="D192" s="298">
        <f t="shared" si="13"/>
        <v>135569.48000000001</v>
      </c>
      <c r="E192" s="298">
        <f t="shared" si="14"/>
        <v>134449.25</v>
      </c>
      <c r="F192" s="25"/>
    </row>
    <row r="193" spans="1:7">
      <c r="A193" s="450"/>
      <c r="B193" s="450"/>
      <c r="C193" s="230" t="s">
        <v>823</v>
      </c>
      <c r="D193" s="298">
        <f t="shared" si="13"/>
        <v>0</v>
      </c>
      <c r="E193" s="298">
        <f t="shared" si="14"/>
        <v>0</v>
      </c>
      <c r="F193" s="25"/>
    </row>
    <row r="194" spans="1:7">
      <c r="A194" s="450"/>
      <c r="B194" s="450"/>
      <c r="C194" s="230" t="s">
        <v>70</v>
      </c>
      <c r="D194" s="298">
        <f t="shared" si="13"/>
        <v>0</v>
      </c>
      <c r="E194" s="298">
        <f t="shared" si="14"/>
        <v>0</v>
      </c>
    </row>
    <row r="195" spans="1:7">
      <c r="A195" s="450"/>
      <c r="B195" s="450"/>
      <c r="C195" s="230" t="s">
        <v>823</v>
      </c>
      <c r="D195" s="298">
        <f t="shared" si="13"/>
        <v>0</v>
      </c>
      <c r="E195" s="298">
        <f t="shared" si="14"/>
        <v>0</v>
      </c>
    </row>
    <row r="196" spans="1:7">
      <c r="A196" s="450"/>
      <c r="B196" s="450"/>
      <c r="C196" s="230" t="s">
        <v>74</v>
      </c>
      <c r="D196" s="298">
        <f t="shared" si="13"/>
        <v>5542</v>
      </c>
      <c r="E196" s="298">
        <f t="shared" si="14"/>
        <v>5542</v>
      </c>
    </row>
    <row r="197" spans="1:7" ht="14.25" customHeight="1">
      <c r="A197" s="451"/>
      <c r="B197" s="451"/>
      <c r="C197" s="230" t="s">
        <v>699</v>
      </c>
      <c r="D197" s="298">
        <f t="shared" si="13"/>
        <v>1763</v>
      </c>
      <c r="E197" s="298">
        <f t="shared" si="14"/>
        <v>1763</v>
      </c>
    </row>
    <row r="198" spans="1:7">
      <c r="A198" s="514" t="s">
        <v>4</v>
      </c>
      <c r="B198" s="514" t="s">
        <v>365</v>
      </c>
      <c r="C198" s="232" t="s">
        <v>36</v>
      </c>
      <c r="D198" s="289">
        <f>D199+D200+D201+D207</f>
        <v>9861.33</v>
      </c>
      <c r="E198" s="289">
        <f>E199+E200+E201+E207</f>
        <v>9861.33</v>
      </c>
      <c r="F198" s="25"/>
      <c r="G198" s="25"/>
    </row>
    <row r="199" spans="1:7">
      <c r="A199" s="450"/>
      <c r="B199" s="450"/>
      <c r="C199" s="232" t="s">
        <v>9</v>
      </c>
      <c r="D199" s="289">
        <v>4661.33</v>
      </c>
      <c r="E199" s="290">
        <v>4661.33</v>
      </c>
    </row>
    <row r="200" spans="1:7">
      <c r="A200" s="450"/>
      <c r="B200" s="450"/>
      <c r="C200" s="232" t="s">
        <v>71</v>
      </c>
      <c r="D200" s="289">
        <v>0</v>
      </c>
      <c r="E200" s="290">
        <v>0</v>
      </c>
    </row>
    <row r="201" spans="1:7">
      <c r="A201" s="450"/>
      <c r="B201" s="450"/>
      <c r="C201" s="232" t="s">
        <v>10</v>
      </c>
      <c r="D201" s="289">
        <v>0</v>
      </c>
      <c r="E201" s="290">
        <v>0</v>
      </c>
    </row>
    <row r="202" spans="1:7">
      <c r="A202" s="450"/>
      <c r="B202" s="450"/>
      <c r="C202" s="232" t="s">
        <v>68</v>
      </c>
      <c r="D202" s="48"/>
      <c r="E202" s="49"/>
    </row>
    <row r="203" spans="1:7">
      <c r="A203" s="450"/>
      <c r="B203" s="450"/>
      <c r="C203" s="232" t="s">
        <v>69</v>
      </c>
      <c r="D203" s="289">
        <v>4661.33</v>
      </c>
      <c r="E203" s="290">
        <v>4661.33</v>
      </c>
      <c r="F203" s="25"/>
    </row>
    <row r="204" spans="1:7">
      <c r="A204" s="450"/>
      <c r="B204" s="450"/>
      <c r="C204" s="232" t="s">
        <v>823</v>
      </c>
      <c r="D204" s="289">
        <v>0</v>
      </c>
      <c r="E204" s="290">
        <v>0</v>
      </c>
    </row>
    <row r="205" spans="1:7">
      <c r="A205" s="450"/>
      <c r="B205" s="450"/>
      <c r="C205" s="232" t="s">
        <v>70</v>
      </c>
      <c r="D205" s="289">
        <v>0</v>
      </c>
      <c r="E205" s="290">
        <v>0</v>
      </c>
    </row>
    <row r="206" spans="1:7">
      <c r="A206" s="450"/>
      <c r="B206" s="450"/>
      <c r="C206" s="232" t="s">
        <v>823</v>
      </c>
      <c r="D206" s="289">
        <v>0</v>
      </c>
      <c r="E206" s="290">
        <v>0</v>
      </c>
    </row>
    <row r="207" spans="1:7">
      <c r="A207" s="450"/>
      <c r="B207" s="450"/>
      <c r="C207" s="232" t="s">
        <v>74</v>
      </c>
      <c r="D207" s="289">
        <v>5200</v>
      </c>
      <c r="E207" s="290">
        <v>5200</v>
      </c>
    </row>
    <row r="208" spans="1:7" ht="14.25" customHeight="1">
      <c r="A208" s="451"/>
      <c r="B208" s="451"/>
      <c r="C208" s="232" t="s">
        <v>699</v>
      </c>
      <c r="D208" s="297">
        <v>153</v>
      </c>
      <c r="E208" s="290">
        <v>153</v>
      </c>
    </row>
    <row r="209" spans="1:7" ht="13.5" customHeight="1">
      <c r="A209" s="514" t="s">
        <v>5</v>
      </c>
      <c r="B209" s="514" t="s">
        <v>480</v>
      </c>
      <c r="C209" s="232" t="s">
        <v>36</v>
      </c>
      <c r="D209" s="289">
        <f>D210+D211+D212+D218</f>
        <v>111327.54</v>
      </c>
      <c r="E209" s="289">
        <f>E210+E211+E212+E218</f>
        <v>110229.10999999999</v>
      </c>
      <c r="F209" s="25"/>
      <c r="G209" s="25"/>
    </row>
    <row r="210" spans="1:7" ht="14.25" customHeight="1">
      <c r="A210" s="450"/>
      <c r="B210" s="450"/>
      <c r="C210" s="232" t="s">
        <v>9</v>
      </c>
      <c r="D210" s="289">
        <v>106314.18</v>
      </c>
      <c r="E210" s="290">
        <v>105795.18</v>
      </c>
    </row>
    <row r="211" spans="1:7" ht="14.25" customHeight="1">
      <c r="A211" s="450"/>
      <c r="B211" s="450"/>
      <c r="C211" s="232" t="s">
        <v>71</v>
      </c>
      <c r="D211" s="289">
        <v>0</v>
      </c>
      <c r="E211" s="290">
        <v>0</v>
      </c>
    </row>
    <row r="212" spans="1:7" ht="14.25" customHeight="1">
      <c r="A212" s="450"/>
      <c r="B212" s="450"/>
      <c r="C212" s="232" t="s">
        <v>10</v>
      </c>
      <c r="D212" s="289">
        <v>4671.3599999999997</v>
      </c>
      <c r="E212" s="290">
        <v>4091.93</v>
      </c>
    </row>
    <row r="213" spans="1:7" ht="12" customHeight="1">
      <c r="A213" s="450"/>
      <c r="B213" s="450"/>
      <c r="C213" s="232" t="s">
        <v>68</v>
      </c>
      <c r="D213" s="48"/>
      <c r="E213" s="49"/>
    </row>
    <row r="214" spans="1:7" ht="14.25" customHeight="1">
      <c r="A214" s="450"/>
      <c r="B214" s="450"/>
      <c r="C214" s="232" t="s">
        <v>69</v>
      </c>
      <c r="D214" s="289">
        <v>110985.54</v>
      </c>
      <c r="E214" s="290">
        <v>109887.11</v>
      </c>
    </row>
    <row r="215" spans="1:7" ht="14.25" customHeight="1">
      <c r="A215" s="450"/>
      <c r="B215" s="450"/>
      <c r="C215" s="232" t="s">
        <v>823</v>
      </c>
      <c r="D215" s="289">
        <v>0</v>
      </c>
      <c r="E215" s="290">
        <v>0</v>
      </c>
    </row>
    <row r="216" spans="1:7" ht="13.5" customHeight="1">
      <c r="A216" s="450"/>
      <c r="B216" s="450"/>
      <c r="C216" s="232" t="s">
        <v>70</v>
      </c>
      <c r="D216" s="289">
        <v>0</v>
      </c>
      <c r="E216" s="290">
        <v>0</v>
      </c>
    </row>
    <row r="217" spans="1:7" ht="13.5" customHeight="1">
      <c r="A217" s="450"/>
      <c r="B217" s="450"/>
      <c r="C217" s="232" t="s">
        <v>823</v>
      </c>
      <c r="D217" s="289">
        <v>0</v>
      </c>
      <c r="E217" s="290">
        <v>0</v>
      </c>
    </row>
    <row r="218" spans="1:7" ht="15" customHeight="1">
      <c r="A218" s="450"/>
      <c r="B218" s="450"/>
      <c r="C218" s="232" t="s">
        <v>74</v>
      </c>
      <c r="D218" s="289">
        <v>342</v>
      </c>
      <c r="E218" s="290">
        <v>342</v>
      </c>
    </row>
    <row r="219" spans="1:7" ht="14.25" customHeight="1">
      <c r="A219" s="451"/>
      <c r="B219" s="451"/>
      <c r="C219" s="232" t="s">
        <v>699</v>
      </c>
      <c r="D219" s="297">
        <v>1610</v>
      </c>
      <c r="E219" s="290">
        <v>1610</v>
      </c>
    </row>
    <row r="220" spans="1:7">
      <c r="A220" s="514" t="s">
        <v>78</v>
      </c>
      <c r="B220" s="514" t="s">
        <v>479</v>
      </c>
      <c r="C220" s="232" t="s">
        <v>36</v>
      </c>
      <c r="D220" s="289">
        <f>D221+D223+D222</f>
        <v>12187.24</v>
      </c>
      <c r="E220" s="290">
        <f>E221+E222+E223</f>
        <v>12165.44</v>
      </c>
      <c r="F220" s="25"/>
      <c r="G220" s="25"/>
    </row>
    <row r="221" spans="1:7">
      <c r="A221" s="450"/>
      <c r="B221" s="450"/>
      <c r="C221" s="232" t="s">
        <v>9</v>
      </c>
      <c r="D221" s="289">
        <v>11833.07</v>
      </c>
      <c r="E221" s="290">
        <v>11811.27</v>
      </c>
    </row>
    <row r="222" spans="1:7">
      <c r="A222" s="450"/>
      <c r="B222" s="450"/>
      <c r="C222" s="232" t="s">
        <v>71</v>
      </c>
      <c r="D222" s="289">
        <v>0</v>
      </c>
      <c r="E222" s="290">
        <v>0</v>
      </c>
    </row>
    <row r="223" spans="1:7">
      <c r="A223" s="450"/>
      <c r="B223" s="450"/>
      <c r="C223" s="232" t="s">
        <v>10</v>
      </c>
      <c r="D223" s="289">
        <v>354.17</v>
      </c>
      <c r="E223" s="290">
        <v>354.17</v>
      </c>
    </row>
    <row r="224" spans="1:7">
      <c r="A224" s="450"/>
      <c r="B224" s="450"/>
      <c r="C224" s="232" t="s">
        <v>68</v>
      </c>
      <c r="D224" s="48"/>
      <c r="E224" s="49"/>
    </row>
    <row r="225" spans="1:7">
      <c r="A225" s="450"/>
      <c r="B225" s="450"/>
      <c r="C225" s="232" t="s">
        <v>69</v>
      </c>
      <c r="D225" s="289">
        <v>12187.24</v>
      </c>
      <c r="E225" s="290">
        <v>12165.44</v>
      </c>
    </row>
    <row r="226" spans="1:7">
      <c r="A226" s="450"/>
      <c r="B226" s="450"/>
      <c r="C226" s="232" t="s">
        <v>823</v>
      </c>
      <c r="D226" s="289">
        <v>0</v>
      </c>
      <c r="E226" s="290"/>
    </row>
    <row r="227" spans="1:7">
      <c r="A227" s="450"/>
      <c r="B227" s="450"/>
      <c r="C227" s="232" t="s">
        <v>70</v>
      </c>
      <c r="D227" s="289">
        <v>0</v>
      </c>
      <c r="E227" s="290">
        <v>0</v>
      </c>
    </row>
    <row r="228" spans="1:7">
      <c r="A228" s="450"/>
      <c r="B228" s="450"/>
      <c r="C228" s="232" t="s">
        <v>823</v>
      </c>
      <c r="D228" s="289">
        <v>0</v>
      </c>
      <c r="E228" s="290">
        <v>0</v>
      </c>
    </row>
    <row r="229" spans="1:7">
      <c r="A229" s="450"/>
      <c r="B229" s="450"/>
      <c r="C229" s="232" t="s">
        <v>74</v>
      </c>
      <c r="D229" s="289">
        <v>0</v>
      </c>
      <c r="E229" s="290">
        <v>0</v>
      </c>
    </row>
    <row r="230" spans="1:7" ht="12.75" customHeight="1">
      <c r="A230" s="451"/>
      <c r="B230" s="451"/>
      <c r="C230" s="232" t="s">
        <v>699</v>
      </c>
      <c r="D230" s="297">
        <v>0</v>
      </c>
      <c r="E230" s="290">
        <v>0</v>
      </c>
    </row>
    <row r="231" spans="1:7" ht="12.75" customHeight="1">
      <c r="A231" s="514" t="s">
        <v>79</v>
      </c>
      <c r="B231" s="514" t="s">
        <v>368</v>
      </c>
      <c r="C231" s="232" t="s">
        <v>36</v>
      </c>
      <c r="D231" s="289">
        <f>D232+D234+D233+D240</f>
        <v>1898.64</v>
      </c>
      <c r="E231" s="290">
        <f>E232+E233+E234+E240</f>
        <v>1898.64</v>
      </c>
      <c r="F231" s="25"/>
      <c r="G231" s="25"/>
    </row>
    <row r="232" spans="1:7" ht="12.75" customHeight="1">
      <c r="A232" s="450"/>
      <c r="B232" s="450"/>
      <c r="C232" s="232" t="s">
        <v>9</v>
      </c>
      <c r="D232" s="289">
        <v>845.75</v>
      </c>
      <c r="E232" s="290">
        <v>845.75</v>
      </c>
    </row>
    <row r="233" spans="1:7" ht="12.75" customHeight="1">
      <c r="A233" s="450"/>
      <c r="B233" s="450"/>
      <c r="C233" s="232" t="s">
        <v>71</v>
      </c>
      <c r="D233" s="289">
        <v>0</v>
      </c>
      <c r="E233" s="290">
        <v>0</v>
      </c>
    </row>
    <row r="234" spans="1:7" ht="12.75" customHeight="1">
      <c r="A234" s="450"/>
      <c r="B234" s="450"/>
      <c r="C234" s="232" t="s">
        <v>10</v>
      </c>
      <c r="D234" s="289">
        <v>1052.8900000000001</v>
      </c>
      <c r="E234" s="290">
        <v>1052.8900000000001</v>
      </c>
    </row>
    <row r="235" spans="1:7" ht="12.75" customHeight="1">
      <c r="A235" s="450"/>
      <c r="B235" s="450"/>
      <c r="C235" s="232" t="s">
        <v>68</v>
      </c>
      <c r="D235" s="48"/>
      <c r="E235" s="49"/>
    </row>
    <row r="236" spans="1:7" ht="12.75" customHeight="1">
      <c r="A236" s="450"/>
      <c r="B236" s="450"/>
      <c r="C236" s="232" t="s">
        <v>69</v>
      </c>
      <c r="D236" s="289">
        <v>1898.64</v>
      </c>
      <c r="E236" s="290">
        <v>1898.64</v>
      </c>
    </row>
    <row r="237" spans="1:7" ht="12.75" customHeight="1">
      <c r="A237" s="450"/>
      <c r="B237" s="450"/>
      <c r="C237" s="232" t="s">
        <v>823</v>
      </c>
      <c r="D237" s="289">
        <v>0</v>
      </c>
      <c r="E237" s="290">
        <v>0</v>
      </c>
    </row>
    <row r="238" spans="1:7" ht="12.75" customHeight="1">
      <c r="A238" s="450"/>
      <c r="B238" s="450"/>
      <c r="C238" s="232" t="s">
        <v>70</v>
      </c>
      <c r="D238" s="289">
        <v>0</v>
      </c>
      <c r="E238" s="290">
        <v>0</v>
      </c>
    </row>
    <row r="239" spans="1:7" ht="12.75" customHeight="1">
      <c r="A239" s="450"/>
      <c r="B239" s="450"/>
      <c r="C239" s="232" t="s">
        <v>823</v>
      </c>
      <c r="D239" s="289">
        <v>0</v>
      </c>
      <c r="E239" s="290">
        <v>0</v>
      </c>
    </row>
    <row r="240" spans="1:7" ht="12.75" customHeight="1">
      <c r="A240" s="450"/>
      <c r="B240" s="450"/>
      <c r="C240" s="232" t="s">
        <v>74</v>
      </c>
      <c r="D240" s="289">
        <v>0</v>
      </c>
      <c r="E240" s="290">
        <v>0</v>
      </c>
    </row>
    <row r="241" spans="1:7" ht="12.75" customHeight="1">
      <c r="A241" s="451"/>
      <c r="B241" s="451"/>
      <c r="C241" s="232" t="s">
        <v>699</v>
      </c>
      <c r="D241" s="291">
        <v>0</v>
      </c>
      <c r="E241" s="291">
        <v>0</v>
      </c>
    </row>
    <row r="242" spans="1:7" ht="12.75" customHeight="1">
      <c r="A242" s="514" t="s">
        <v>80</v>
      </c>
      <c r="B242" s="514" t="s">
        <v>839</v>
      </c>
      <c r="C242" s="232" t="s">
        <v>36</v>
      </c>
      <c r="D242" s="289">
        <f>D243+D245+D244+D251</f>
        <v>4786.22</v>
      </c>
      <c r="E242" s="290">
        <f>E243+E244+E245+E251</f>
        <v>4786.22</v>
      </c>
      <c r="F242" s="25"/>
      <c r="G242" s="25"/>
    </row>
    <row r="243" spans="1:7" ht="12.75" customHeight="1">
      <c r="A243" s="450"/>
      <c r="B243" s="450"/>
      <c r="C243" s="232" t="s">
        <v>9</v>
      </c>
      <c r="D243" s="289">
        <v>0</v>
      </c>
      <c r="E243" s="290">
        <v>0</v>
      </c>
    </row>
    <row r="244" spans="1:7" ht="12.75" customHeight="1">
      <c r="A244" s="450"/>
      <c r="B244" s="450"/>
      <c r="C244" s="232" t="s">
        <v>71</v>
      </c>
      <c r="D244" s="289">
        <v>0</v>
      </c>
      <c r="E244" s="290">
        <v>0</v>
      </c>
    </row>
    <row r="245" spans="1:7" ht="12.75" customHeight="1">
      <c r="A245" s="450"/>
      <c r="B245" s="450"/>
      <c r="C245" s="232" t="s">
        <v>10</v>
      </c>
      <c r="D245" s="289">
        <v>4786.22</v>
      </c>
      <c r="E245" s="290">
        <v>4786.22</v>
      </c>
    </row>
    <row r="246" spans="1:7" ht="12.75" customHeight="1">
      <c r="A246" s="450"/>
      <c r="B246" s="450"/>
      <c r="C246" s="232" t="s">
        <v>68</v>
      </c>
      <c r="D246" s="48"/>
      <c r="E246" s="49"/>
    </row>
    <row r="247" spans="1:7" ht="12.75" customHeight="1">
      <c r="A247" s="450"/>
      <c r="B247" s="450"/>
      <c r="C247" s="232" t="s">
        <v>69</v>
      </c>
      <c r="D247" s="289">
        <v>4786.22</v>
      </c>
      <c r="E247" s="290">
        <v>4786.22</v>
      </c>
    </row>
    <row r="248" spans="1:7" ht="12.75" customHeight="1">
      <c r="A248" s="450"/>
      <c r="B248" s="450"/>
      <c r="C248" s="232" t="s">
        <v>823</v>
      </c>
      <c r="D248" s="289">
        <v>0</v>
      </c>
      <c r="E248" s="290">
        <v>0</v>
      </c>
    </row>
    <row r="249" spans="1:7" ht="12.75" customHeight="1">
      <c r="A249" s="450"/>
      <c r="B249" s="450"/>
      <c r="C249" s="232" t="s">
        <v>70</v>
      </c>
      <c r="D249" s="289">
        <v>0</v>
      </c>
      <c r="E249" s="290">
        <v>0</v>
      </c>
    </row>
    <row r="250" spans="1:7" ht="12.75" customHeight="1">
      <c r="A250" s="450"/>
      <c r="B250" s="450"/>
      <c r="C250" s="232" t="s">
        <v>823</v>
      </c>
      <c r="D250" s="289">
        <v>0</v>
      </c>
      <c r="E250" s="290">
        <v>0</v>
      </c>
    </row>
    <row r="251" spans="1:7" ht="12.75" customHeight="1">
      <c r="A251" s="450"/>
      <c r="B251" s="450"/>
      <c r="C251" s="232" t="s">
        <v>74</v>
      </c>
      <c r="D251" s="289">
        <v>0</v>
      </c>
      <c r="E251" s="290">
        <v>0</v>
      </c>
    </row>
    <row r="252" spans="1:7" ht="12.75" customHeight="1">
      <c r="A252" s="451"/>
      <c r="B252" s="451"/>
      <c r="C252" s="232" t="s">
        <v>699</v>
      </c>
      <c r="D252" s="297">
        <v>0</v>
      </c>
      <c r="E252" s="290">
        <v>0</v>
      </c>
    </row>
    <row r="253" spans="1:7">
      <c r="A253" s="514" t="s">
        <v>157</v>
      </c>
      <c r="B253" s="514" t="s">
        <v>1199</v>
      </c>
      <c r="C253" s="232" t="s">
        <v>36</v>
      </c>
      <c r="D253" s="289">
        <f>D254+D256+D255+D262</f>
        <v>50.51</v>
      </c>
      <c r="E253" s="290">
        <f>E254+E255+E256+E262</f>
        <v>50.51</v>
      </c>
    </row>
    <row r="254" spans="1:7">
      <c r="A254" s="450"/>
      <c r="B254" s="450"/>
      <c r="C254" s="232" t="s">
        <v>9</v>
      </c>
      <c r="D254" s="289">
        <v>0</v>
      </c>
      <c r="E254" s="290">
        <v>0</v>
      </c>
    </row>
    <row r="255" spans="1:7">
      <c r="A255" s="450"/>
      <c r="B255" s="450"/>
      <c r="C255" s="232" t="s">
        <v>71</v>
      </c>
      <c r="D255" s="289">
        <v>0</v>
      </c>
      <c r="E255" s="290">
        <v>0</v>
      </c>
    </row>
    <row r="256" spans="1:7">
      <c r="A256" s="450"/>
      <c r="B256" s="450"/>
      <c r="C256" s="232" t="s">
        <v>10</v>
      </c>
      <c r="D256" s="289">
        <v>50.51</v>
      </c>
      <c r="E256" s="290">
        <v>50.51</v>
      </c>
    </row>
    <row r="257" spans="1:5">
      <c r="A257" s="450"/>
      <c r="B257" s="450"/>
      <c r="C257" s="232" t="s">
        <v>68</v>
      </c>
      <c r="D257" s="48"/>
      <c r="E257" s="49"/>
    </row>
    <row r="258" spans="1:5">
      <c r="A258" s="450"/>
      <c r="B258" s="450"/>
      <c r="C258" s="232" t="s">
        <v>69</v>
      </c>
      <c r="D258" s="289">
        <v>50.51</v>
      </c>
      <c r="E258" s="290">
        <v>50.51</v>
      </c>
    </row>
    <row r="259" spans="1:5">
      <c r="A259" s="450"/>
      <c r="B259" s="450"/>
      <c r="C259" s="232" t="s">
        <v>823</v>
      </c>
      <c r="D259" s="289">
        <v>0</v>
      </c>
      <c r="E259" s="290">
        <v>0</v>
      </c>
    </row>
    <row r="260" spans="1:5">
      <c r="A260" s="450"/>
      <c r="B260" s="450"/>
      <c r="C260" s="232" t="s">
        <v>70</v>
      </c>
      <c r="D260" s="289">
        <v>0</v>
      </c>
      <c r="E260" s="290">
        <v>0</v>
      </c>
    </row>
    <row r="261" spans="1:5">
      <c r="A261" s="450"/>
      <c r="B261" s="450"/>
      <c r="C261" s="232" t="s">
        <v>823</v>
      </c>
      <c r="D261" s="289">
        <v>0</v>
      </c>
      <c r="E261" s="290">
        <v>0</v>
      </c>
    </row>
    <row r="262" spans="1:5">
      <c r="A262" s="450"/>
      <c r="B262" s="450"/>
      <c r="C262" s="232" t="s">
        <v>74</v>
      </c>
      <c r="D262" s="289">
        <v>0</v>
      </c>
      <c r="E262" s="290">
        <v>0</v>
      </c>
    </row>
    <row r="263" spans="1:5" ht="15.75" customHeight="1">
      <c r="A263" s="451"/>
      <c r="B263" s="451"/>
      <c r="C263" s="232" t="s">
        <v>699</v>
      </c>
      <c r="D263" s="297">
        <v>0</v>
      </c>
      <c r="E263" s="290">
        <v>0</v>
      </c>
    </row>
    <row r="264" spans="1:5" ht="15.75" customHeight="1">
      <c r="A264" s="519" t="s">
        <v>158</v>
      </c>
      <c r="B264" s="514" t="s">
        <v>838</v>
      </c>
      <c r="C264" s="232" t="s">
        <v>36</v>
      </c>
      <c r="D264" s="289">
        <f>D265+D267+D266+D273</f>
        <v>1000</v>
      </c>
      <c r="E264" s="290">
        <f>E265+E266+E267+E273</f>
        <v>1000</v>
      </c>
    </row>
    <row r="265" spans="1:5" ht="15.75" customHeight="1">
      <c r="A265" s="520"/>
      <c r="B265" s="450"/>
      <c r="C265" s="232" t="s">
        <v>9</v>
      </c>
      <c r="D265" s="289">
        <v>0</v>
      </c>
      <c r="E265" s="290">
        <v>0</v>
      </c>
    </row>
    <row r="266" spans="1:5" ht="15.75" customHeight="1">
      <c r="A266" s="520"/>
      <c r="B266" s="450"/>
      <c r="C266" s="232" t="s">
        <v>71</v>
      </c>
      <c r="D266" s="289">
        <v>0</v>
      </c>
      <c r="E266" s="290">
        <v>0</v>
      </c>
    </row>
    <row r="267" spans="1:5" ht="15.75" customHeight="1">
      <c r="A267" s="520"/>
      <c r="B267" s="450"/>
      <c r="C267" s="232" t="s">
        <v>10</v>
      </c>
      <c r="D267" s="289">
        <v>1000</v>
      </c>
      <c r="E267" s="290">
        <v>1000</v>
      </c>
    </row>
    <row r="268" spans="1:5" ht="15.75" customHeight="1">
      <c r="A268" s="520"/>
      <c r="B268" s="450"/>
      <c r="C268" s="232" t="s">
        <v>68</v>
      </c>
      <c r="D268" s="48"/>
      <c r="E268" s="49"/>
    </row>
    <row r="269" spans="1:5" ht="15.75" customHeight="1">
      <c r="A269" s="520"/>
      <c r="B269" s="450"/>
      <c r="C269" s="232" t="s">
        <v>69</v>
      </c>
      <c r="D269" s="289">
        <v>1000</v>
      </c>
      <c r="E269" s="290">
        <v>1000</v>
      </c>
    </row>
    <row r="270" spans="1:5" ht="15.75" customHeight="1">
      <c r="A270" s="520"/>
      <c r="B270" s="450"/>
      <c r="C270" s="232" t="s">
        <v>823</v>
      </c>
      <c r="D270" s="289">
        <v>0</v>
      </c>
      <c r="E270" s="290">
        <v>0</v>
      </c>
    </row>
    <row r="271" spans="1:5" ht="15.75" customHeight="1">
      <c r="A271" s="520"/>
      <c r="B271" s="450"/>
      <c r="C271" s="232" t="s">
        <v>70</v>
      </c>
      <c r="D271" s="289">
        <v>0</v>
      </c>
      <c r="E271" s="290">
        <v>0</v>
      </c>
    </row>
    <row r="272" spans="1:5" ht="15.75" customHeight="1">
      <c r="A272" s="520"/>
      <c r="B272" s="450"/>
      <c r="C272" s="232" t="s">
        <v>823</v>
      </c>
      <c r="D272" s="289">
        <v>0</v>
      </c>
      <c r="E272" s="290">
        <v>0</v>
      </c>
    </row>
    <row r="273" spans="1:5" ht="15.75" customHeight="1">
      <c r="A273" s="520"/>
      <c r="B273" s="450"/>
      <c r="C273" s="232" t="s">
        <v>74</v>
      </c>
      <c r="D273" s="289">
        <v>0</v>
      </c>
      <c r="E273" s="290">
        <v>0</v>
      </c>
    </row>
    <row r="274" spans="1:5" ht="15.75" customHeight="1">
      <c r="A274" s="521"/>
      <c r="B274" s="451"/>
      <c r="C274" s="232" t="s">
        <v>699</v>
      </c>
      <c r="D274" s="297">
        <v>0</v>
      </c>
      <c r="E274" s="290">
        <v>0</v>
      </c>
    </row>
    <row r="275" spans="1:5">
      <c r="A275" s="515" t="s">
        <v>81</v>
      </c>
      <c r="B275" s="469" t="s">
        <v>481</v>
      </c>
      <c r="C275" s="230" t="s">
        <v>36</v>
      </c>
      <c r="D275" s="298">
        <f>D276+D277+D278+D284</f>
        <v>4642.47</v>
      </c>
      <c r="E275" s="298">
        <f>E276+E277+E278+E284</f>
        <v>4640.37</v>
      </c>
    </row>
    <row r="276" spans="1:5">
      <c r="A276" s="470"/>
      <c r="B276" s="450"/>
      <c r="C276" s="230" t="s">
        <v>9</v>
      </c>
      <c r="D276" s="298">
        <f t="shared" ref="D276:E278" si="15">D287</f>
        <v>4506.05</v>
      </c>
      <c r="E276" s="298">
        <f t="shared" si="15"/>
        <v>4503.95</v>
      </c>
    </row>
    <row r="277" spans="1:5">
      <c r="A277" s="470"/>
      <c r="B277" s="450"/>
      <c r="C277" s="230" t="s">
        <v>71</v>
      </c>
      <c r="D277" s="298">
        <f t="shared" si="15"/>
        <v>0</v>
      </c>
      <c r="E277" s="298">
        <f t="shared" si="15"/>
        <v>0</v>
      </c>
    </row>
    <row r="278" spans="1:5">
      <c r="A278" s="470"/>
      <c r="B278" s="450"/>
      <c r="C278" s="230" t="s">
        <v>10</v>
      </c>
      <c r="D278" s="298">
        <f t="shared" si="15"/>
        <v>136.41999999999999</v>
      </c>
      <c r="E278" s="298">
        <f t="shared" si="15"/>
        <v>136.41999999999999</v>
      </c>
    </row>
    <row r="279" spans="1:5">
      <c r="A279" s="470"/>
      <c r="B279" s="450"/>
      <c r="C279" s="230" t="s">
        <v>68</v>
      </c>
      <c r="D279" s="298"/>
      <c r="E279" s="298"/>
    </row>
    <row r="280" spans="1:5">
      <c r="A280" s="470"/>
      <c r="B280" s="450"/>
      <c r="C280" s="230" t="s">
        <v>69</v>
      </c>
      <c r="D280" s="298">
        <f t="shared" ref="D280:E281" si="16">D291</f>
        <v>4642.47</v>
      </c>
      <c r="E280" s="298">
        <f t="shared" si="16"/>
        <v>4640.37</v>
      </c>
    </row>
    <row r="281" spans="1:5">
      <c r="A281" s="470"/>
      <c r="B281" s="450"/>
      <c r="C281" s="230" t="s">
        <v>823</v>
      </c>
      <c r="D281" s="298">
        <f t="shared" si="16"/>
        <v>0</v>
      </c>
      <c r="E281" s="298">
        <f t="shared" si="16"/>
        <v>0</v>
      </c>
    </row>
    <row r="282" spans="1:5">
      <c r="A282" s="470"/>
      <c r="B282" s="450"/>
      <c r="C282" s="230" t="s">
        <v>70</v>
      </c>
      <c r="D282" s="298">
        <f t="shared" ref="D282:E285" si="17">D293</f>
        <v>0</v>
      </c>
      <c r="E282" s="298">
        <f t="shared" si="17"/>
        <v>0</v>
      </c>
    </row>
    <row r="283" spans="1:5">
      <c r="A283" s="470"/>
      <c r="B283" s="450"/>
      <c r="C283" s="230" t="s">
        <v>823</v>
      </c>
      <c r="D283" s="298">
        <f t="shared" si="17"/>
        <v>0</v>
      </c>
      <c r="E283" s="298">
        <f t="shared" si="17"/>
        <v>0</v>
      </c>
    </row>
    <row r="284" spans="1:5">
      <c r="A284" s="470"/>
      <c r="B284" s="450"/>
      <c r="C284" s="230" t="s">
        <v>74</v>
      </c>
      <c r="D284" s="298">
        <f t="shared" si="17"/>
        <v>0</v>
      </c>
      <c r="E284" s="298">
        <f t="shared" si="17"/>
        <v>0</v>
      </c>
    </row>
    <row r="285" spans="1:5" ht="13.5" customHeight="1">
      <c r="A285" s="471"/>
      <c r="B285" s="451"/>
      <c r="C285" s="230" t="s">
        <v>699</v>
      </c>
      <c r="D285" s="298">
        <f t="shared" si="17"/>
        <v>0</v>
      </c>
      <c r="E285" s="298">
        <f t="shared" si="17"/>
        <v>0</v>
      </c>
    </row>
    <row r="286" spans="1:5">
      <c r="A286" s="514" t="s">
        <v>6</v>
      </c>
      <c r="B286" s="514" t="s">
        <v>370</v>
      </c>
      <c r="C286" s="232" t="s">
        <v>36</v>
      </c>
      <c r="D286" s="289">
        <f>D287+D289+D288</f>
        <v>4642.47</v>
      </c>
      <c r="E286" s="290">
        <f>E287+E288+E289</f>
        <v>4640.37</v>
      </c>
    </row>
    <row r="287" spans="1:5">
      <c r="A287" s="450"/>
      <c r="B287" s="450"/>
      <c r="C287" s="232" t="s">
        <v>9</v>
      </c>
      <c r="D287" s="289">
        <v>4506.05</v>
      </c>
      <c r="E287" s="290">
        <v>4503.95</v>
      </c>
    </row>
    <row r="288" spans="1:5">
      <c r="A288" s="450"/>
      <c r="B288" s="450"/>
      <c r="C288" s="232" t="s">
        <v>71</v>
      </c>
      <c r="D288" s="289">
        <v>0</v>
      </c>
      <c r="E288" s="290">
        <v>0</v>
      </c>
    </row>
    <row r="289" spans="1:7">
      <c r="A289" s="450"/>
      <c r="B289" s="450"/>
      <c r="C289" s="232" t="s">
        <v>10</v>
      </c>
      <c r="D289" s="289">
        <v>136.41999999999999</v>
      </c>
      <c r="E289" s="290">
        <v>136.41999999999999</v>
      </c>
    </row>
    <row r="290" spans="1:7">
      <c r="A290" s="450"/>
      <c r="B290" s="450"/>
      <c r="C290" s="232" t="s">
        <v>68</v>
      </c>
      <c r="D290" s="48"/>
      <c r="E290" s="49"/>
    </row>
    <row r="291" spans="1:7">
      <c r="A291" s="450"/>
      <c r="B291" s="450"/>
      <c r="C291" s="232" t="s">
        <v>69</v>
      </c>
      <c r="D291" s="289">
        <v>4642.47</v>
      </c>
      <c r="E291" s="290">
        <v>4640.37</v>
      </c>
    </row>
    <row r="292" spans="1:7">
      <c r="A292" s="450"/>
      <c r="B292" s="450"/>
      <c r="C292" s="232" t="s">
        <v>823</v>
      </c>
      <c r="D292" s="289">
        <v>0</v>
      </c>
      <c r="E292" s="290">
        <v>0</v>
      </c>
    </row>
    <row r="293" spans="1:7">
      <c r="A293" s="450"/>
      <c r="B293" s="450"/>
      <c r="C293" s="232" t="s">
        <v>70</v>
      </c>
      <c r="D293" s="289">
        <v>0</v>
      </c>
      <c r="E293" s="290">
        <v>0</v>
      </c>
    </row>
    <row r="294" spans="1:7">
      <c r="A294" s="450"/>
      <c r="B294" s="450"/>
      <c r="C294" s="232" t="s">
        <v>823</v>
      </c>
      <c r="D294" s="289">
        <v>0</v>
      </c>
      <c r="E294" s="290">
        <v>0</v>
      </c>
    </row>
    <row r="295" spans="1:7">
      <c r="A295" s="450"/>
      <c r="B295" s="450"/>
      <c r="C295" s="232" t="s">
        <v>74</v>
      </c>
      <c r="D295" s="289">
        <v>0</v>
      </c>
      <c r="E295" s="290">
        <v>0</v>
      </c>
    </row>
    <row r="296" spans="1:7" ht="12" customHeight="1">
      <c r="A296" s="451"/>
      <c r="B296" s="451"/>
      <c r="C296" s="232" t="s">
        <v>699</v>
      </c>
      <c r="D296" s="297">
        <v>0</v>
      </c>
      <c r="E296" s="290">
        <v>0</v>
      </c>
    </row>
    <row r="297" spans="1:7" ht="15.75" customHeight="1">
      <c r="A297" s="443" t="s">
        <v>49</v>
      </c>
      <c r="B297" s="446" t="s">
        <v>482</v>
      </c>
      <c r="C297" s="237" t="s">
        <v>36</v>
      </c>
      <c r="D297" s="236">
        <f>D308+D330+D429+D462</f>
        <v>117117.73000000001</v>
      </c>
      <c r="E297" s="236">
        <f>E308+E330+E429+E462</f>
        <v>106756.51</v>
      </c>
    </row>
    <row r="298" spans="1:7">
      <c r="A298" s="444"/>
      <c r="B298" s="447"/>
      <c r="C298" s="237" t="s">
        <v>9</v>
      </c>
      <c r="D298" s="236">
        <f t="shared" ref="D298:E307" si="18">D309+D331+D430+D463</f>
        <v>91441.139999999985</v>
      </c>
      <c r="E298" s="236">
        <f t="shared" si="18"/>
        <v>82471.889999999985</v>
      </c>
    </row>
    <row r="299" spans="1:7">
      <c r="A299" s="444"/>
      <c r="B299" s="447"/>
      <c r="C299" s="237" t="s">
        <v>71</v>
      </c>
      <c r="D299" s="236">
        <f t="shared" si="18"/>
        <v>0</v>
      </c>
      <c r="E299" s="236">
        <f t="shared" si="18"/>
        <v>0</v>
      </c>
    </row>
    <row r="300" spans="1:7">
      <c r="A300" s="444"/>
      <c r="B300" s="447"/>
      <c r="C300" s="237" t="s">
        <v>10</v>
      </c>
      <c r="D300" s="236">
        <f t="shared" si="18"/>
        <v>25676.59</v>
      </c>
      <c r="E300" s="236">
        <f t="shared" si="18"/>
        <v>24284.62</v>
      </c>
    </row>
    <row r="301" spans="1:7">
      <c r="A301" s="444"/>
      <c r="B301" s="447"/>
      <c r="C301" s="237" t="s">
        <v>68</v>
      </c>
      <c r="D301" s="236"/>
      <c r="E301" s="236"/>
    </row>
    <row r="302" spans="1:7">
      <c r="A302" s="444"/>
      <c r="B302" s="447"/>
      <c r="C302" s="237" t="s">
        <v>69</v>
      </c>
      <c r="D302" s="236">
        <f t="shared" si="18"/>
        <v>106894.88</v>
      </c>
      <c r="E302" s="236">
        <f t="shared" ref="E302:E307" si="19">E313+E335+E434+E467</f>
        <v>96574.260000000009</v>
      </c>
      <c r="F302" s="25"/>
      <c r="G302" s="25"/>
    </row>
    <row r="303" spans="1:7">
      <c r="A303" s="444"/>
      <c r="B303" s="447"/>
      <c r="C303" s="237" t="s">
        <v>806</v>
      </c>
      <c r="D303" s="236">
        <f t="shared" si="18"/>
        <v>5890.17</v>
      </c>
      <c r="E303" s="236">
        <f t="shared" si="19"/>
        <v>0</v>
      </c>
    </row>
    <row r="304" spans="1:7">
      <c r="A304" s="444"/>
      <c r="B304" s="447"/>
      <c r="C304" s="237" t="s">
        <v>70</v>
      </c>
      <c r="D304" s="236">
        <f t="shared" si="18"/>
        <v>10222.85</v>
      </c>
      <c r="E304" s="236">
        <f t="shared" si="19"/>
        <v>10182.25</v>
      </c>
    </row>
    <row r="305" spans="1:5">
      <c r="A305" s="444"/>
      <c r="B305" s="447"/>
      <c r="C305" s="237" t="s">
        <v>806</v>
      </c>
      <c r="D305" s="236">
        <f t="shared" si="18"/>
        <v>10168.56</v>
      </c>
      <c r="E305" s="236">
        <f t="shared" si="19"/>
        <v>10146.549999999999</v>
      </c>
    </row>
    <row r="306" spans="1:5">
      <c r="A306" s="444"/>
      <c r="B306" s="447"/>
      <c r="C306" s="237" t="s">
        <v>74</v>
      </c>
      <c r="D306" s="236">
        <f t="shared" si="18"/>
        <v>0</v>
      </c>
      <c r="E306" s="236">
        <f t="shared" si="19"/>
        <v>0</v>
      </c>
    </row>
    <row r="307" spans="1:5" ht="13.5" customHeight="1">
      <c r="A307" s="445"/>
      <c r="B307" s="448"/>
      <c r="C307" s="237" t="s">
        <v>699</v>
      </c>
      <c r="D307" s="236">
        <f t="shared" si="18"/>
        <v>0</v>
      </c>
      <c r="E307" s="236">
        <f t="shared" si="19"/>
        <v>0</v>
      </c>
    </row>
    <row r="308" spans="1:5">
      <c r="A308" s="469" t="s">
        <v>84</v>
      </c>
      <c r="B308" s="469" t="s">
        <v>483</v>
      </c>
      <c r="C308" s="230" t="s">
        <v>36</v>
      </c>
      <c r="D308" s="371">
        <f t="shared" ref="D308:E311" si="20">D319</f>
        <v>3681.4</v>
      </c>
      <c r="E308" s="371">
        <f t="shared" si="20"/>
        <v>3677.11</v>
      </c>
    </row>
    <row r="309" spans="1:5">
      <c r="A309" s="470"/>
      <c r="B309" s="470"/>
      <c r="C309" s="230" t="s">
        <v>9</v>
      </c>
      <c r="D309" s="371">
        <f t="shared" si="20"/>
        <v>188.15</v>
      </c>
      <c r="E309" s="371">
        <f t="shared" si="20"/>
        <v>183.86</v>
      </c>
    </row>
    <row r="310" spans="1:5">
      <c r="A310" s="470"/>
      <c r="B310" s="470"/>
      <c r="C310" s="230" t="s">
        <v>71</v>
      </c>
      <c r="D310" s="371">
        <f t="shared" si="20"/>
        <v>0</v>
      </c>
      <c r="E310" s="371">
        <f t="shared" si="20"/>
        <v>0</v>
      </c>
    </row>
    <row r="311" spans="1:5">
      <c r="A311" s="470"/>
      <c r="B311" s="470"/>
      <c r="C311" s="230" t="s">
        <v>10</v>
      </c>
      <c r="D311" s="371">
        <f t="shared" si="20"/>
        <v>3493.25</v>
      </c>
      <c r="E311" s="371">
        <f t="shared" si="20"/>
        <v>3493.25</v>
      </c>
    </row>
    <row r="312" spans="1:5">
      <c r="A312" s="470"/>
      <c r="B312" s="470"/>
      <c r="C312" s="230" t="s">
        <v>68</v>
      </c>
      <c r="D312" s="371"/>
      <c r="E312" s="371"/>
    </row>
    <row r="313" spans="1:5">
      <c r="A313" s="470"/>
      <c r="B313" s="470"/>
      <c r="C313" s="230" t="s">
        <v>69</v>
      </c>
      <c r="D313" s="371">
        <f>D324</f>
        <v>0</v>
      </c>
      <c r="E313" s="371">
        <f>E324</f>
        <v>0</v>
      </c>
    </row>
    <row r="314" spans="1:5">
      <c r="A314" s="470"/>
      <c r="B314" s="470"/>
      <c r="C314" s="230" t="s">
        <v>823</v>
      </c>
      <c r="D314" s="371">
        <f t="shared" ref="D314:E318" si="21">D325</f>
        <v>0</v>
      </c>
      <c r="E314" s="371">
        <f t="shared" si="21"/>
        <v>0</v>
      </c>
    </row>
    <row r="315" spans="1:5">
      <c r="A315" s="470"/>
      <c r="B315" s="470"/>
      <c r="C315" s="230" t="s">
        <v>810</v>
      </c>
      <c r="D315" s="371">
        <f t="shared" si="21"/>
        <v>3681.4</v>
      </c>
      <c r="E315" s="371">
        <f t="shared" si="21"/>
        <v>3677.11</v>
      </c>
    </row>
    <row r="316" spans="1:5">
      <c r="A316" s="470"/>
      <c r="B316" s="470"/>
      <c r="C316" s="230" t="s">
        <v>823</v>
      </c>
      <c r="D316" s="371">
        <f t="shared" si="21"/>
        <v>3677.11</v>
      </c>
      <c r="E316" s="371">
        <f t="shared" si="21"/>
        <v>3677.11</v>
      </c>
    </row>
    <row r="317" spans="1:5">
      <c r="A317" s="470"/>
      <c r="B317" s="470"/>
      <c r="C317" s="230" t="s">
        <v>74</v>
      </c>
      <c r="D317" s="371">
        <f t="shared" si="21"/>
        <v>0</v>
      </c>
      <c r="E317" s="371">
        <f t="shared" si="21"/>
        <v>0</v>
      </c>
    </row>
    <row r="318" spans="1:5" ht="15" customHeight="1">
      <c r="A318" s="471"/>
      <c r="B318" s="471"/>
      <c r="C318" s="230" t="s">
        <v>699</v>
      </c>
      <c r="D318" s="371">
        <f t="shared" si="21"/>
        <v>0</v>
      </c>
      <c r="E318" s="371">
        <f t="shared" si="21"/>
        <v>0</v>
      </c>
    </row>
    <row r="319" spans="1:5">
      <c r="A319" s="449" t="s">
        <v>57</v>
      </c>
      <c r="B319" s="449" t="s">
        <v>85</v>
      </c>
      <c r="C319" s="232" t="s">
        <v>36</v>
      </c>
      <c r="D319" s="289">
        <f>D320+D322+D321</f>
        <v>3681.4</v>
      </c>
      <c r="E319" s="290">
        <f>E320+E321+E322</f>
        <v>3677.11</v>
      </c>
    </row>
    <row r="320" spans="1:5">
      <c r="A320" s="450"/>
      <c r="B320" s="450"/>
      <c r="C320" s="232" t="s">
        <v>9</v>
      </c>
      <c r="D320" s="289">
        <v>188.15</v>
      </c>
      <c r="E320" s="290">
        <v>183.86</v>
      </c>
    </row>
    <row r="321" spans="1:5">
      <c r="A321" s="450"/>
      <c r="B321" s="450"/>
      <c r="C321" s="232" t="s">
        <v>71</v>
      </c>
      <c r="D321" s="289">
        <v>0</v>
      </c>
      <c r="E321" s="290">
        <v>0</v>
      </c>
    </row>
    <row r="322" spans="1:5">
      <c r="A322" s="450"/>
      <c r="B322" s="450"/>
      <c r="C322" s="232" t="s">
        <v>10</v>
      </c>
      <c r="D322" s="289">
        <v>3493.25</v>
      </c>
      <c r="E322" s="290">
        <v>3493.25</v>
      </c>
    </row>
    <row r="323" spans="1:5">
      <c r="A323" s="450"/>
      <c r="B323" s="450"/>
      <c r="C323" s="232" t="s">
        <v>68</v>
      </c>
      <c r="D323" s="48"/>
      <c r="E323" s="379"/>
    </row>
    <row r="324" spans="1:5">
      <c r="A324" s="450"/>
      <c r="B324" s="450"/>
      <c r="C324" s="232" t="s">
        <v>69</v>
      </c>
      <c r="D324" s="289">
        <v>0</v>
      </c>
      <c r="E324" s="290">
        <v>0</v>
      </c>
    </row>
    <row r="325" spans="1:5">
      <c r="A325" s="450"/>
      <c r="B325" s="450"/>
      <c r="C325" s="232" t="s">
        <v>823</v>
      </c>
      <c r="D325" s="289">
        <v>0</v>
      </c>
      <c r="E325" s="290">
        <v>0</v>
      </c>
    </row>
    <row r="326" spans="1:5">
      <c r="A326" s="450"/>
      <c r="B326" s="450"/>
      <c r="C326" s="232" t="s">
        <v>70</v>
      </c>
      <c r="D326" s="289">
        <v>3681.4</v>
      </c>
      <c r="E326" s="290">
        <v>3677.11</v>
      </c>
    </row>
    <row r="327" spans="1:5">
      <c r="A327" s="450"/>
      <c r="B327" s="450"/>
      <c r="C327" s="232" t="s">
        <v>823</v>
      </c>
      <c r="D327" s="289">
        <v>3677.11</v>
      </c>
      <c r="E327" s="290">
        <v>3677.11</v>
      </c>
    </row>
    <row r="328" spans="1:5">
      <c r="A328" s="450"/>
      <c r="B328" s="450"/>
      <c r="C328" s="232" t="s">
        <v>74</v>
      </c>
      <c r="D328" s="289">
        <v>0</v>
      </c>
      <c r="E328" s="290">
        <v>0</v>
      </c>
    </row>
    <row r="329" spans="1:5" ht="13.5" customHeight="1">
      <c r="A329" s="451"/>
      <c r="B329" s="451"/>
      <c r="C329" s="232" t="s">
        <v>699</v>
      </c>
      <c r="D329" s="297">
        <v>0</v>
      </c>
      <c r="E329" s="290">
        <v>0</v>
      </c>
    </row>
    <row r="330" spans="1:5" ht="15.75" customHeight="1">
      <c r="A330" s="469" t="s">
        <v>86</v>
      </c>
      <c r="B330" s="469" t="s">
        <v>484</v>
      </c>
      <c r="C330" s="230" t="s">
        <v>36</v>
      </c>
      <c r="D330" s="371">
        <f>D341+D352+D363+D374+D385+D407+D396+D418</f>
        <v>61257.58</v>
      </c>
      <c r="E330" s="371">
        <f>E341+E352+E363+E374+E385+E407+E396+E418</f>
        <v>51432.97</v>
      </c>
    </row>
    <row r="331" spans="1:5">
      <c r="A331" s="470"/>
      <c r="B331" s="470"/>
      <c r="C331" s="230" t="s">
        <v>9</v>
      </c>
      <c r="D331" s="371">
        <f t="shared" ref="D331:E340" si="22">D342+D353+D364+D375+D386+D408+D397+D419</f>
        <v>39275.949999999997</v>
      </c>
      <c r="E331" s="371">
        <f t="shared" si="22"/>
        <v>30843.309999999998</v>
      </c>
    </row>
    <row r="332" spans="1:5">
      <c r="A332" s="470"/>
      <c r="B332" s="470"/>
      <c r="C332" s="230" t="s">
        <v>71</v>
      </c>
      <c r="D332" s="371">
        <f t="shared" si="22"/>
        <v>0</v>
      </c>
      <c r="E332" s="371">
        <f t="shared" si="22"/>
        <v>0</v>
      </c>
    </row>
    <row r="333" spans="1:5">
      <c r="A333" s="470"/>
      <c r="B333" s="470"/>
      <c r="C333" s="230" t="s">
        <v>10</v>
      </c>
      <c r="D333" s="371">
        <f t="shared" si="22"/>
        <v>21981.63</v>
      </c>
      <c r="E333" s="371">
        <f t="shared" si="22"/>
        <v>20589.66</v>
      </c>
    </row>
    <row r="334" spans="1:5">
      <c r="A334" s="470"/>
      <c r="B334" s="470"/>
      <c r="C334" s="230" t="s">
        <v>68</v>
      </c>
      <c r="D334" s="371"/>
      <c r="E334" s="371"/>
    </row>
    <row r="335" spans="1:5">
      <c r="A335" s="470"/>
      <c r="B335" s="470"/>
      <c r="C335" s="230" t="s">
        <v>69</v>
      </c>
      <c r="D335" s="371">
        <f t="shared" si="22"/>
        <v>61257.58</v>
      </c>
      <c r="E335" s="371">
        <f t="shared" ref="E335:E340" si="23">E346+E357+E368+E379+E390+E412+E401+E423</f>
        <v>51432.97</v>
      </c>
    </row>
    <row r="336" spans="1:5">
      <c r="A336" s="470"/>
      <c r="B336" s="470"/>
      <c r="C336" s="230" t="s">
        <v>823</v>
      </c>
      <c r="D336" s="371">
        <f t="shared" si="22"/>
        <v>5890.17</v>
      </c>
      <c r="E336" s="371">
        <f t="shared" si="23"/>
        <v>0</v>
      </c>
    </row>
    <row r="337" spans="1:5">
      <c r="A337" s="470"/>
      <c r="B337" s="470"/>
      <c r="C337" s="230" t="s">
        <v>810</v>
      </c>
      <c r="D337" s="371">
        <f t="shared" si="22"/>
        <v>0</v>
      </c>
      <c r="E337" s="371">
        <f t="shared" si="23"/>
        <v>0</v>
      </c>
    </row>
    <row r="338" spans="1:5">
      <c r="A338" s="470"/>
      <c r="B338" s="470"/>
      <c r="C338" s="230" t="s">
        <v>823</v>
      </c>
      <c r="D338" s="371">
        <f t="shared" si="22"/>
        <v>0</v>
      </c>
      <c r="E338" s="371">
        <f t="shared" si="23"/>
        <v>0</v>
      </c>
    </row>
    <row r="339" spans="1:5">
      <c r="A339" s="470"/>
      <c r="B339" s="470"/>
      <c r="C339" s="230" t="s">
        <v>74</v>
      </c>
      <c r="D339" s="371">
        <f t="shared" si="22"/>
        <v>0</v>
      </c>
      <c r="E339" s="371">
        <f t="shared" si="23"/>
        <v>0</v>
      </c>
    </row>
    <row r="340" spans="1:5" ht="13.5" customHeight="1">
      <c r="A340" s="471"/>
      <c r="B340" s="471"/>
      <c r="C340" s="230" t="s">
        <v>699</v>
      </c>
      <c r="D340" s="371">
        <f t="shared" si="22"/>
        <v>0</v>
      </c>
      <c r="E340" s="371">
        <f t="shared" si="23"/>
        <v>0</v>
      </c>
    </row>
    <row r="341" spans="1:5">
      <c r="A341" s="449" t="s">
        <v>59</v>
      </c>
      <c r="B341" s="449" t="s">
        <v>374</v>
      </c>
      <c r="C341" s="232" t="s">
        <v>36</v>
      </c>
      <c r="D341" s="289">
        <f>D342+D344+D343</f>
        <v>504.29</v>
      </c>
      <c r="E341" s="290">
        <f>E342+E343+E344</f>
        <v>504.29</v>
      </c>
    </row>
    <row r="342" spans="1:5">
      <c r="A342" s="450"/>
      <c r="B342" s="450"/>
      <c r="C342" s="232" t="s">
        <v>9</v>
      </c>
      <c r="D342" s="289">
        <v>504.29</v>
      </c>
      <c r="E342" s="290">
        <v>504.29</v>
      </c>
    </row>
    <row r="343" spans="1:5">
      <c r="A343" s="450"/>
      <c r="B343" s="450"/>
      <c r="C343" s="232" t="s">
        <v>71</v>
      </c>
      <c r="D343" s="289">
        <v>0</v>
      </c>
      <c r="E343" s="290">
        <v>0</v>
      </c>
    </row>
    <row r="344" spans="1:5">
      <c r="A344" s="450"/>
      <c r="B344" s="450"/>
      <c r="C344" s="232" t="s">
        <v>10</v>
      </c>
      <c r="D344" s="289">
        <v>0</v>
      </c>
      <c r="E344" s="290">
        <v>0</v>
      </c>
    </row>
    <row r="345" spans="1:5">
      <c r="A345" s="450"/>
      <c r="B345" s="450"/>
      <c r="C345" s="232" t="s">
        <v>68</v>
      </c>
      <c r="D345" s="48"/>
      <c r="E345" s="379"/>
    </row>
    <row r="346" spans="1:5">
      <c r="A346" s="450"/>
      <c r="B346" s="450"/>
      <c r="C346" s="232" t="s">
        <v>69</v>
      </c>
      <c r="D346" s="289">
        <v>504.29</v>
      </c>
      <c r="E346" s="290">
        <v>504.29</v>
      </c>
    </row>
    <row r="347" spans="1:5">
      <c r="A347" s="450"/>
      <c r="B347" s="450"/>
      <c r="C347" s="232" t="s">
        <v>823</v>
      </c>
      <c r="D347" s="289">
        <v>0</v>
      </c>
      <c r="E347" s="290">
        <v>0</v>
      </c>
    </row>
    <row r="348" spans="1:5">
      <c r="A348" s="450"/>
      <c r="B348" s="450"/>
      <c r="C348" s="232" t="s">
        <v>70</v>
      </c>
      <c r="D348" s="289">
        <v>0</v>
      </c>
      <c r="E348" s="290">
        <v>0</v>
      </c>
    </row>
    <row r="349" spans="1:5">
      <c r="A349" s="450"/>
      <c r="B349" s="450"/>
      <c r="C349" s="232" t="s">
        <v>823</v>
      </c>
      <c r="D349" s="289">
        <v>0</v>
      </c>
      <c r="E349" s="290">
        <v>0</v>
      </c>
    </row>
    <row r="350" spans="1:5">
      <c r="A350" s="450"/>
      <c r="B350" s="450"/>
      <c r="C350" s="232" t="s">
        <v>74</v>
      </c>
      <c r="D350" s="289">
        <v>0</v>
      </c>
      <c r="E350" s="290">
        <v>0</v>
      </c>
    </row>
    <row r="351" spans="1:5" ht="13.5" customHeight="1">
      <c r="A351" s="451"/>
      <c r="B351" s="451"/>
      <c r="C351" s="232" t="s">
        <v>699</v>
      </c>
      <c r="D351" s="297">
        <v>0</v>
      </c>
      <c r="E351" s="290">
        <v>0</v>
      </c>
    </row>
    <row r="352" spans="1:5" ht="15.75" customHeight="1">
      <c r="A352" s="449" t="s">
        <v>87</v>
      </c>
      <c r="B352" s="449" t="s">
        <v>375</v>
      </c>
      <c r="C352" s="232" t="s">
        <v>36</v>
      </c>
      <c r="D352" s="289">
        <f>D353+D355+D354</f>
        <v>2699.64</v>
      </c>
      <c r="E352" s="290">
        <f>E353+E354+E355</f>
        <v>2699.59</v>
      </c>
    </row>
    <row r="353" spans="1:5" ht="12.75" customHeight="1">
      <c r="A353" s="450"/>
      <c r="B353" s="450"/>
      <c r="C353" s="232" t="s">
        <v>9</v>
      </c>
      <c r="D353" s="289">
        <v>2699.64</v>
      </c>
      <c r="E353" s="290">
        <v>2699.59</v>
      </c>
    </row>
    <row r="354" spans="1:5" ht="14.25" customHeight="1">
      <c r="A354" s="450"/>
      <c r="B354" s="450"/>
      <c r="C354" s="232" t="s">
        <v>71</v>
      </c>
      <c r="D354" s="289">
        <v>0</v>
      </c>
      <c r="E354" s="290">
        <v>0</v>
      </c>
    </row>
    <row r="355" spans="1:5" ht="14.25" customHeight="1">
      <c r="A355" s="450"/>
      <c r="B355" s="450"/>
      <c r="C355" s="232" t="s">
        <v>10</v>
      </c>
      <c r="D355" s="289">
        <v>0</v>
      </c>
      <c r="E355" s="290">
        <v>0</v>
      </c>
    </row>
    <row r="356" spans="1:5" ht="14.25" customHeight="1">
      <c r="A356" s="450"/>
      <c r="B356" s="450"/>
      <c r="C356" s="232" t="s">
        <v>68</v>
      </c>
      <c r="D356" s="48"/>
      <c r="E356" s="379"/>
    </row>
    <row r="357" spans="1:5" ht="15" customHeight="1">
      <c r="A357" s="450"/>
      <c r="B357" s="450"/>
      <c r="C357" s="232" t="s">
        <v>69</v>
      </c>
      <c r="D357" s="289">
        <v>2699.64</v>
      </c>
      <c r="E357" s="290">
        <v>2699.59</v>
      </c>
    </row>
    <row r="358" spans="1:5" ht="15" customHeight="1">
      <c r="A358" s="450"/>
      <c r="B358" s="450"/>
      <c r="C358" s="232" t="s">
        <v>823</v>
      </c>
      <c r="D358" s="289">
        <v>0</v>
      </c>
      <c r="E358" s="290">
        <v>0</v>
      </c>
    </row>
    <row r="359" spans="1:5" ht="13.5" customHeight="1">
      <c r="A359" s="450"/>
      <c r="B359" s="450"/>
      <c r="C359" s="232" t="s">
        <v>70</v>
      </c>
      <c r="D359" s="289">
        <v>0</v>
      </c>
      <c r="E359" s="290">
        <v>0</v>
      </c>
    </row>
    <row r="360" spans="1:5" ht="13.5" customHeight="1">
      <c r="A360" s="450"/>
      <c r="B360" s="450"/>
      <c r="C360" s="232" t="s">
        <v>823</v>
      </c>
      <c r="D360" s="289">
        <v>0</v>
      </c>
      <c r="E360" s="290">
        <v>0</v>
      </c>
    </row>
    <row r="361" spans="1:5" ht="12.75" customHeight="1">
      <c r="A361" s="450"/>
      <c r="B361" s="450"/>
      <c r="C361" s="232" t="s">
        <v>74</v>
      </c>
      <c r="D361" s="289">
        <v>0</v>
      </c>
      <c r="E361" s="290">
        <v>0</v>
      </c>
    </row>
    <row r="362" spans="1:5" ht="17.25" customHeight="1">
      <c r="A362" s="451"/>
      <c r="B362" s="451"/>
      <c r="C362" s="232" t="s">
        <v>699</v>
      </c>
      <c r="D362" s="297">
        <v>0</v>
      </c>
      <c r="E362" s="290">
        <v>0</v>
      </c>
    </row>
    <row r="363" spans="1:5" ht="13.5" customHeight="1">
      <c r="A363" s="449" t="s">
        <v>376</v>
      </c>
      <c r="B363" s="449" t="s">
        <v>377</v>
      </c>
      <c r="C363" s="232" t="s">
        <v>36</v>
      </c>
      <c r="D363" s="289">
        <f>D364+D366+D365</f>
        <v>10669.52</v>
      </c>
      <c r="E363" s="290">
        <f>E364+E365+E366</f>
        <v>9725.94</v>
      </c>
    </row>
    <row r="364" spans="1:5" ht="13.5" customHeight="1">
      <c r="A364" s="450"/>
      <c r="B364" s="450"/>
      <c r="C364" s="232" t="s">
        <v>9</v>
      </c>
      <c r="D364" s="289">
        <v>10669.52</v>
      </c>
      <c r="E364" s="290">
        <v>9725.94</v>
      </c>
    </row>
    <row r="365" spans="1:5" ht="14.25" customHeight="1">
      <c r="A365" s="450"/>
      <c r="B365" s="450"/>
      <c r="C365" s="232" t="s">
        <v>71</v>
      </c>
      <c r="D365" s="289">
        <v>0</v>
      </c>
      <c r="E365" s="290">
        <v>0</v>
      </c>
    </row>
    <row r="366" spans="1:5" ht="14.25" customHeight="1">
      <c r="A366" s="450"/>
      <c r="B366" s="450"/>
      <c r="C366" s="232" t="s">
        <v>10</v>
      </c>
      <c r="D366" s="289">
        <v>0</v>
      </c>
      <c r="E366" s="290">
        <v>0</v>
      </c>
    </row>
    <row r="367" spans="1:5" ht="14.25" customHeight="1">
      <c r="A367" s="450"/>
      <c r="B367" s="450"/>
      <c r="C367" s="232" t="s">
        <v>68</v>
      </c>
      <c r="D367" s="48"/>
      <c r="E367" s="379"/>
    </row>
    <row r="368" spans="1:5" ht="16.5" customHeight="1">
      <c r="A368" s="450"/>
      <c r="B368" s="450"/>
      <c r="C368" s="232" t="s">
        <v>69</v>
      </c>
      <c r="D368" s="289">
        <v>10669.52</v>
      </c>
      <c r="E368" s="290">
        <v>9725.94</v>
      </c>
    </row>
    <row r="369" spans="1:5" ht="16.5" customHeight="1">
      <c r="A369" s="450"/>
      <c r="B369" s="450"/>
      <c r="C369" s="232" t="s">
        <v>823</v>
      </c>
      <c r="D369" s="289">
        <v>0</v>
      </c>
      <c r="E369" s="290">
        <v>0</v>
      </c>
    </row>
    <row r="370" spans="1:5" ht="14.25" customHeight="1">
      <c r="A370" s="450"/>
      <c r="B370" s="450"/>
      <c r="C370" s="232" t="s">
        <v>70</v>
      </c>
      <c r="D370" s="289">
        <v>0</v>
      </c>
      <c r="E370" s="290">
        <v>0</v>
      </c>
    </row>
    <row r="371" spans="1:5" ht="14.25" customHeight="1">
      <c r="A371" s="450"/>
      <c r="B371" s="450"/>
      <c r="C371" s="232" t="s">
        <v>823</v>
      </c>
      <c r="D371" s="289">
        <v>0</v>
      </c>
      <c r="E371" s="290">
        <v>0</v>
      </c>
    </row>
    <row r="372" spans="1:5" ht="13.5" customHeight="1">
      <c r="A372" s="450"/>
      <c r="B372" s="450"/>
      <c r="C372" s="232" t="s">
        <v>74</v>
      </c>
      <c r="D372" s="289">
        <v>0</v>
      </c>
      <c r="E372" s="290">
        <v>0</v>
      </c>
    </row>
    <row r="373" spans="1:5" ht="14.25" customHeight="1">
      <c r="A373" s="451"/>
      <c r="B373" s="451"/>
      <c r="C373" s="232" t="s">
        <v>699</v>
      </c>
      <c r="D373" s="297">
        <v>0</v>
      </c>
      <c r="E373" s="290">
        <v>0</v>
      </c>
    </row>
    <row r="374" spans="1:5" ht="14.25" customHeight="1">
      <c r="A374" s="449" t="s">
        <v>378</v>
      </c>
      <c r="B374" s="449" t="s">
        <v>380</v>
      </c>
      <c r="C374" s="232" t="s">
        <v>36</v>
      </c>
      <c r="D374" s="289">
        <f>D375+D377+D376</f>
        <v>14160.779999999999</v>
      </c>
      <c r="E374" s="290">
        <f>E375+E376+E377</f>
        <v>6579.5400000000009</v>
      </c>
    </row>
    <row r="375" spans="1:5" ht="14.25" customHeight="1">
      <c r="A375" s="450"/>
      <c r="B375" s="450"/>
      <c r="C375" s="232" t="s">
        <v>9</v>
      </c>
      <c r="D375" s="289">
        <v>12360.21</v>
      </c>
      <c r="E375" s="290">
        <v>4979.5200000000004</v>
      </c>
    </row>
    <row r="376" spans="1:5" ht="14.25" customHeight="1">
      <c r="A376" s="450"/>
      <c r="B376" s="450"/>
      <c r="C376" s="232" t="s">
        <v>71</v>
      </c>
      <c r="D376" s="289">
        <v>0</v>
      </c>
      <c r="E376" s="290">
        <v>0</v>
      </c>
    </row>
    <row r="377" spans="1:5" ht="14.25" customHeight="1">
      <c r="A377" s="450"/>
      <c r="B377" s="450"/>
      <c r="C377" s="232" t="s">
        <v>10</v>
      </c>
      <c r="D377" s="289">
        <v>1800.57</v>
      </c>
      <c r="E377" s="290">
        <v>1600.02</v>
      </c>
    </row>
    <row r="378" spans="1:5" ht="14.25" customHeight="1">
      <c r="A378" s="450"/>
      <c r="B378" s="450"/>
      <c r="C378" s="232" t="s">
        <v>68</v>
      </c>
      <c r="D378" s="50"/>
      <c r="E378" s="55"/>
    </row>
    <row r="379" spans="1:5" ht="14.25" customHeight="1">
      <c r="A379" s="450"/>
      <c r="B379" s="450"/>
      <c r="C379" s="232" t="s">
        <v>69</v>
      </c>
      <c r="D379" s="289">
        <v>14160.78</v>
      </c>
      <c r="E379" s="290">
        <v>6579.54</v>
      </c>
    </row>
    <row r="380" spans="1:5" ht="14.25" customHeight="1">
      <c r="A380" s="450"/>
      <c r="B380" s="450"/>
      <c r="C380" s="232" t="s">
        <v>823</v>
      </c>
      <c r="D380" s="289">
        <v>0</v>
      </c>
      <c r="E380" s="290">
        <v>0</v>
      </c>
    </row>
    <row r="381" spans="1:5" ht="14.25" customHeight="1">
      <c r="A381" s="450"/>
      <c r="B381" s="450"/>
      <c r="C381" s="232" t="s">
        <v>70</v>
      </c>
      <c r="D381" s="289">
        <v>0</v>
      </c>
      <c r="E381" s="290">
        <v>0</v>
      </c>
    </row>
    <row r="382" spans="1:5" ht="14.25" customHeight="1">
      <c r="A382" s="450"/>
      <c r="B382" s="450"/>
      <c r="C382" s="232" t="s">
        <v>823</v>
      </c>
      <c r="D382" s="289">
        <v>0</v>
      </c>
      <c r="E382" s="290">
        <v>0</v>
      </c>
    </row>
    <row r="383" spans="1:5" ht="14.25" customHeight="1">
      <c r="A383" s="450"/>
      <c r="B383" s="450"/>
      <c r="C383" s="232" t="s">
        <v>74</v>
      </c>
      <c r="D383" s="289">
        <v>0</v>
      </c>
      <c r="E383" s="290">
        <v>0</v>
      </c>
    </row>
    <row r="384" spans="1:5" ht="14.25" customHeight="1">
      <c r="A384" s="451"/>
      <c r="B384" s="451"/>
      <c r="C384" s="232" t="s">
        <v>699</v>
      </c>
      <c r="D384" s="297">
        <v>0</v>
      </c>
      <c r="E384" s="290">
        <v>0</v>
      </c>
    </row>
    <row r="385" spans="1:5" ht="15" customHeight="1">
      <c r="A385" s="449" t="s">
        <v>379</v>
      </c>
      <c r="B385" s="449" t="s">
        <v>368</v>
      </c>
      <c r="C385" s="232" t="s">
        <v>36</v>
      </c>
      <c r="D385" s="289">
        <f>D386+D388+D387</f>
        <v>22423.260000000002</v>
      </c>
      <c r="E385" s="290">
        <f>E386+E387+E388</f>
        <v>22314.940000000002</v>
      </c>
    </row>
    <row r="386" spans="1:5" ht="15.75" customHeight="1">
      <c r="A386" s="450"/>
      <c r="B386" s="450"/>
      <c r="C386" s="232" t="s">
        <v>9</v>
      </c>
      <c r="D386" s="289">
        <v>11105.44</v>
      </c>
      <c r="E386" s="290">
        <v>10997.12</v>
      </c>
    </row>
    <row r="387" spans="1:5" ht="15.75" customHeight="1">
      <c r="A387" s="450"/>
      <c r="B387" s="450"/>
      <c r="C387" s="232" t="s">
        <v>71</v>
      </c>
      <c r="D387" s="289">
        <v>0</v>
      </c>
      <c r="E387" s="290">
        <v>0</v>
      </c>
    </row>
    <row r="388" spans="1:5" ht="14.25" customHeight="1">
      <c r="A388" s="450"/>
      <c r="B388" s="450"/>
      <c r="C388" s="232" t="s">
        <v>10</v>
      </c>
      <c r="D388" s="289">
        <v>11317.82</v>
      </c>
      <c r="E388" s="290">
        <v>11317.82</v>
      </c>
    </row>
    <row r="389" spans="1:5" ht="14.25" customHeight="1">
      <c r="A389" s="450"/>
      <c r="B389" s="450"/>
      <c r="C389" s="232" t="s">
        <v>68</v>
      </c>
      <c r="D389" s="50"/>
      <c r="E389" s="55"/>
    </row>
    <row r="390" spans="1:5" ht="13.5" customHeight="1">
      <c r="A390" s="450"/>
      <c r="B390" s="450"/>
      <c r="C390" s="232" t="s">
        <v>69</v>
      </c>
      <c r="D390" s="289">
        <v>22423.26</v>
      </c>
      <c r="E390" s="290">
        <v>22314.94</v>
      </c>
    </row>
    <row r="391" spans="1:5" ht="13.5" customHeight="1">
      <c r="A391" s="450"/>
      <c r="B391" s="450"/>
      <c r="C391" s="232" t="s">
        <v>823</v>
      </c>
      <c r="D391" s="289">
        <v>5890.17</v>
      </c>
      <c r="E391" s="290">
        <v>0</v>
      </c>
    </row>
    <row r="392" spans="1:5" ht="14.25" customHeight="1">
      <c r="A392" s="450"/>
      <c r="B392" s="450"/>
      <c r="C392" s="232" t="s">
        <v>70</v>
      </c>
      <c r="D392" s="289">
        <v>0</v>
      </c>
      <c r="E392" s="290">
        <v>0</v>
      </c>
    </row>
    <row r="393" spans="1:5" ht="14.25" customHeight="1">
      <c r="A393" s="450"/>
      <c r="B393" s="450"/>
      <c r="C393" s="232" t="s">
        <v>823</v>
      </c>
      <c r="D393" s="289">
        <v>0</v>
      </c>
      <c r="E393" s="290">
        <v>0</v>
      </c>
    </row>
    <row r="394" spans="1:5" ht="13.5" customHeight="1">
      <c r="A394" s="450"/>
      <c r="B394" s="450"/>
      <c r="C394" s="232" t="s">
        <v>74</v>
      </c>
      <c r="D394" s="289">
        <v>0</v>
      </c>
      <c r="E394" s="290">
        <v>0</v>
      </c>
    </row>
    <row r="395" spans="1:5" ht="13.5" customHeight="1">
      <c r="A395" s="451"/>
      <c r="B395" s="451"/>
      <c r="C395" s="232" t="s">
        <v>699</v>
      </c>
      <c r="D395" s="297">
        <v>0</v>
      </c>
      <c r="E395" s="290">
        <v>0</v>
      </c>
    </row>
    <row r="396" spans="1:5" ht="13.5" customHeight="1">
      <c r="A396" s="449" t="s">
        <v>555</v>
      </c>
      <c r="B396" s="449" t="s">
        <v>1501</v>
      </c>
      <c r="C396" s="232" t="s">
        <v>36</v>
      </c>
      <c r="D396" s="289">
        <f>D397+D398+D399+D405</f>
        <v>1558.76</v>
      </c>
      <c r="E396" s="289">
        <f>E397+E398+E399+E405</f>
        <v>1558.76</v>
      </c>
    </row>
    <row r="397" spans="1:5" ht="13.5" customHeight="1">
      <c r="A397" s="450"/>
      <c r="B397" s="450"/>
      <c r="C397" s="232" t="s">
        <v>9</v>
      </c>
      <c r="D397" s="289">
        <v>1558.76</v>
      </c>
      <c r="E397" s="290">
        <v>1558.76</v>
      </c>
    </row>
    <row r="398" spans="1:5" ht="13.5" customHeight="1">
      <c r="A398" s="450"/>
      <c r="B398" s="450"/>
      <c r="C398" s="232" t="s">
        <v>71</v>
      </c>
      <c r="D398" s="289">
        <v>0</v>
      </c>
      <c r="E398" s="290">
        <v>0</v>
      </c>
    </row>
    <row r="399" spans="1:5" ht="13.5" customHeight="1">
      <c r="A399" s="450"/>
      <c r="B399" s="450"/>
      <c r="C399" s="232" t="s">
        <v>10</v>
      </c>
      <c r="D399" s="289">
        <v>0</v>
      </c>
      <c r="E399" s="290">
        <v>0</v>
      </c>
    </row>
    <row r="400" spans="1:5" ht="13.5" customHeight="1">
      <c r="A400" s="450"/>
      <c r="B400" s="450"/>
      <c r="C400" s="232" t="s">
        <v>68</v>
      </c>
      <c r="D400" s="48"/>
      <c r="E400" s="379"/>
    </row>
    <row r="401" spans="1:5" ht="13.5" customHeight="1">
      <c r="A401" s="450"/>
      <c r="B401" s="450"/>
      <c r="C401" s="232" t="s">
        <v>69</v>
      </c>
      <c r="D401" s="289">
        <v>1558.76</v>
      </c>
      <c r="E401" s="290">
        <v>1558.76</v>
      </c>
    </row>
    <row r="402" spans="1:5" ht="13.5" customHeight="1">
      <c r="A402" s="450"/>
      <c r="B402" s="450"/>
      <c r="C402" s="232" t="s">
        <v>823</v>
      </c>
      <c r="D402" s="289">
        <v>0</v>
      </c>
      <c r="E402" s="290">
        <v>0</v>
      </c>
    </row>
    <row r="403" spans="1:5" ht="13.5" customHeight="1">
      <c r="A403" s="450"/>
      <c r="B403" s="450"/>
      <c r="C403" s="232" t="s">
        <v>70</v>
      </c>
      <c r="D403" s="289">
        <v>0</v>
      </c>
      <c r="E403" s="290">
        <v>0</v>
      </c>
    </row>
    <row r="404" spans="1:5" ht="13.5" customHeight="1">
      <c r="A404" s="450"/>
      <c r="B404" s="450"/>
      <c r="C404" s="232" t="s">
        <v>823</v>
      </c>
      <c r="D404" s="289">
        <v>0</v>
      </c>
      <c r="E404" s="290">
        <v>0</v>
      </c>
    </row>
    <row r="405" spans="1:5" ht="13.5" customHeight="1">
      <c r="A405" s="450"/>
      <c r="B405" s="450"/>
      <c r="C405" s="232" t="s">
        <v>74</v>
      </c>
      <c r="D405" s="289">
        <v>0</v>
      </c>
      <c r="E405" s="290">
        <v>0</v>
      </c>
    </row>
    <row r="406" spans="1:5" ht="13.5" customHeight="1">
      <c r="A406" s="451"/>
      <c r="B406" s="451"/>
      <c r="C406" s="232" t="s">
        <v>699</v>
      </c>
      <c r="D406" s="297">
        <v>0</v>
      </c>
      <c r="E406" s="290">
        <v>0</v>
      </c>
    </row>
    <row r="407" spans="1:5" ht="13.5" customHeight="1">
      <c r="A407" s="449" t="s">
        <v>556</v>
      </c>
      <c r="B407" s="449" t="s">
        <v>799</v>
      </c>
      <c r="C407" s="232" t="s">
        <v>36</v>
      </c>
      <c r="D407" s="289">
        <f>D408+D409+D410+D416</f>
        <v>8743.31</v>
      </c>
      <c r="E407" s="289">
        <f>E408+E409+E410+E416</f>
        <v>7551.89</v>
      </c>
    </row>
    <row r="408" spans="1:5" ht="15" customHeight="1">
      <c r="A408" s="450"/>
      <c r="B408" s="450"/>
      <c r="C408" s="232" t="s">
        <v>9</v>
      </c>
      <c r="D408" s="289">
        <v>377.59</v>
      </c>
      <c r="E408" s="290">
        <v>377.59</v>
      </c>
    </row>
    <row r="409" spans="1:5" ht="14.25" customHeight="1">
      <c r="A409" s="450"/>
      <c r="B409" s="450"/>
      <c r="C409" s="232" t="s">
        <v>71</v>
      </c>
      <c r="D409" s="289">
        <v>0</v>
      </c>
      <c r="E409" s="290">
        <v>0</v>
      </c>
    </row>
    <row r="410" spans="1:5" ht="15" customHeight="1">
      <c r="A410" s="450"/>
      <c r="B410" s="450"/>
      <c r="C410" s="232" t="s">
        <v>10</v>
      </c>
      <c r="D410" s="289">
        <v>8365.7199999999993</v>
      </c>
      <c r="E410" s="290">
        <v>7174.3</v>
      </c>
    </row>
    <row r="411" spans="1:5" ht="13.5" customHeight="1">
      <c r="A411" s="450"/>
      <c r="B411" s="450"/>
      <c r="C411" s="232" t="s">
        <v>68</v>
      </c>
      <c r="D411" s="48"/>
      <c r="E411" s="379"/>
    </row>
    <row r="412" spans="1:5" ht="13.5" customHeight="1">
      <c r="A412" s="450"/>
      <c r="B412" s="450"/>
      <c r="C412" s="232" t="s">
        <v>69</v>
      </c>
      <c r="D412" s="289">
        <v>8743.31</v>
      </c>
      <c r="E412" s="290">
        <v>7551.89</v>
      </c>
    </row>
    <row r="413" spans="1:5" ht="13.5" customHeight="1">
      <c r="A413" s="450"/>
      <c r="B413" s="450"/>
      <c r="C413" s="232" t="s">
        <v>823</v>
      </c>
      <c r="D413" s="289">
        <v>0</v>
      </c>
      <c r="E413" s="290">
        <v>0</v>
      </c>
    </row>
    <row r="414" spans="1:5" ht="14.25" customHeight="1">
      <c r="A414" s="450"/>
      <c r="B414" s="450"/>
      <c r="C414" s="232" t="s">
        <v>70</v>
      </c>
      <c r="D414" s="289">
        <v>0</v>
      </c>
      <c r="E414" s="290">
        <v>0</v>
      </c>
    </row>
    <row r="415" spans="1:5" ht="14.25" customHeight="1">
      <c r="A415" s="450"/>
      <c r="B415" s="450"/>
      <c r="C415" s="232" t="s">
        <v>823</v>
      </c>
      <c r="D415" s="289">
        <v>0</v>
      </c>
      <c r="E415" s="290">
        <v>0</v>
      </c>
    </row>
    <row r="416" spans="1:5" ht="14.25" customHeight="1">
      <c r="A416" s="450"/>
      <c r="B416" s="450"/>
      <c r="C416" s="232" t="s">
        <v>74</v>
      </c>
      <c r="D416" s="289">
        <v>0</v>
      </c>
      <c r="E416" s="290">
        <v>0</v>
      </c>
    </row>
    <row r="417" spans="1:5" ht="16.5" customHeight="1">
      <c r="A417" s="451"/>
      <c r="B417" s="451"/>
      <c r="C417" s="232" t="s">
        <v>699</v>
      </c>
      <c r="D417" s="297">
        <v>0</v>
      </c>
      <c r="E417" s="290">
        <v>0</v>
      </c>
    </row>
    <row r="418" spans="1:5" ht="16.5" customHeight="1">
      <c r="A418" s="449" t="s">
        <v>1487</v>
      </c>
      <c r="B418" s="449" t="s">
        <v>1488</v>
      </c>
      <c r="C418" s="232" t="s">
        <v>36</v>
      </c>
      <c r="D418" s="289">
        <f>D419+D420+D421+D427</f>
        <v>498.02</v>
      </c>
      <c r="E418" s="289">
        <f>E419+E420+E421+E427</f>
        <v>498.02</v>
      </c>
    </row>
    <row r="419" spans="1:5" ht="16.5" customHeight="1">
      <c r="A419" s="450"/>
      <c r="B419" s="450"/>
      <c r="C419" s="232" t="s">
        <v>9</v>
      </c>
      <c r="D419" s="289">
        <v>0.5</v>
      </c>
      <c r="E419" s="290">
        <v>0.5</v>
      </c>
    </row>
    <row r="420" spans="1:5" ht="16.5" customHeight="1">
      <c r="A420" s="450"/>
      <c r="B420" s="450"/>
      <c r="C420" s="232" t="s">
        <v>71</v>
      </c>
      <c r="D420" s="289">
        <v>0</v>
      </c>
      <c r="E420" s="290">
        <v>0</v>
      </c>
    </row>
    <row r="421" spans="1:5" ht="16.5" customHeight="1">
      <c r="A421" s="450"/>
      <c r="B421" s="450"/>
      <c r="C421" s="232" t="s">
        <v>10</v>
      </c>
      <c r="D421" s="289">
        <v>497.52</v>
      </c>
      <c r="E421" s="290">
        <v>497.52</v>
      </c>
    </row>
    <row r="422" spans="1:5" ht="16.5" customHeight="1">
      <c r="A422" s="450"/>
      <c r="B422" s="450"/>
      <c r="C422" s="232" t="s">
        <v>68</v>
      </c>
      <c r="D422" s="48"/>
      <c r="E422" s="379"/>
    </row>
    <row r="423" spans="1:5" ht="16.5" customHeight="1">
      <c r="A423" s="450"/>
      <c r="B423" s="450"/>
      <c r="C423" s="232" t="s">
        <v>69</v>
      </c>
      <c r="D423" s="289">
        <v>498.02</v>
      </c>
      <c r="E423" s="290">
        <v>498.02</v>
      </c>
    </row>
    <row r="424" spans="1:5" ht="16.5" customHeight="1">
      <c r="A424" s="450"/>
      <c r="B424" s="450"/>
      <c r="C424" s="232" t="s">
        <v>823</v>
      </c>
      <c r="D424" s="289">
        <v>0</v>
      </c>
      <c r="E424" s="290">
        <v>0</v>
      </c>
    </row>
    <row r="425" spans="1:5" ht="16.5" customHeight="1">
      <c r="A425" s="450"/>
      <c r="B425" s="450"/>
      <c r="C425" s="232" t="s">
        <v>70</v>
      </c>
      <c r="D425" s="289">
        <v>0</v>
      </c>
      <c r="E425" s="290">
        <v>0</v>
      </c>
    </row>
    <row r="426" spans="1:5" ht="16.5" customHeight="1">
      <c r="A426" s="450"/>
      <c r="B426" s="450"/>
      <c r="C426" s="232" t="s">
        <v>823</v>
      </c>
      <c r="D426" s="289">
        <v>0</v>
      </c>
      <c r="E426" s="290">
        <v>0</v>
      </c>
    </row>
    <row r="427" spans="1:5" ht="16.5" customHeight="1">
      <c r="A427" s="450"/>
      <c r="B427" s="450"/>
      <c r="C427" s="232" t="s">
        <v>74</v>
      </c>
      <c r="D427" s="289">
        <v>0</v>
      </c>
      <c r="E427" s="290">
        <v>0</v>
      </c>
    </row>
    <row r="428" spans="1:5" ht="16.5" customHeight="1">
      <c r="A428" s="451"/>
      <c r="B428" s="451"/>
      <c r="C428" s="232" t="s">
        <v>699</v>
      </c>
      <c r="D428" s="297">
        <v>0</v>
      </c>
      <c r="E428" s="290">
        <v>0</v>
      </c>
    </row>
    <row r="429" spans="1:5" ht="15.75" customHeight="1">
      <c r="A429" s="469" t="s">
        <v>88</v>
      </c>
      <c r="B429" s="469" t="s">
        <v>485</v>
      </c>
      <c r="C429" s="230" t="s">
        <v>36</v>
      </c>
      <c r="D429" s="371">
        <f>D440+D451</f>
        <v>6541.45</v>
      </c>
      <c r="E429" s="371">
        <f>E440+E451</f>
        <v>6505.1399999999994</v>
      </c>
    </row>
    <row r="430" spans="1:5">
      <c r="A430" s="470"/>
      <c r="B430" s="470"/>
      <c r="C430" s="230" t="s">
        <v>9</v>
      </c>
      <c r="D430" s="371">
        <f t="shared" ref="D430:D439" si="24">D441+D452</f>
        <v>6541.45</v>
      </c>
      <c r="E430" s="371">
        <f t="shared" ref="E430:E439" si="25">E441+E452</f>
        <v>6505.1399999999994</v>
      </c>
    </row>
    <row r="431" spans="1:5">
      <c r="A431" s="470"/>
      <c r="B431" s="470"/>
      <c r="C431" s="230" t="s">
        <v>71</v>
      </c>
      <c r="D431" s="371">
        <f t="shared" si="24"/>
        <v>0</v>
      </c>
      <c r="E431" s="371">
        <f t="shared" si="25"/>
        <v>0</v>
      </c>
    </row>
    <row r="432" spans="1:5">
      <c r="A432" s="470"/>
      <c r="B432" s="470"/>
      <c r="C432" s="230" t="s">
        <v>10</v>
      </c>
      <c r="D432" s="371">
        <f t="shared" si="24"/>
        <v>0</v>
      </c>
      <c r="E432" s="371">
        <f t="shared" si="25"/>
        <v>0</v>
      </c>
    </row>
    <row r="433" spans="1:5">
      <c r="A433" s="470"/>
      <c r="B433" s="470"/>
      <c r="C433" s="230" t="s">
        <v>68</v>
      </c>
      <c r="D433" s="371"/>
      <c r="E433" s="371"/>
    </row>
    <row r="434" spans="1:5">
      <c r="A434" s="470"/>
      <c r="B434" s="470"/>
      <c r="C434" s="230" t="s">
        <v>69</v>
      </c>
      <c r="D434" s="371">
        <f t="shared" si="24"/>
        <v>0</v>
      </c>
      <c r="E434" s="371">
        <f t="shared" si="25"/>
        <v>0</v>
      </c>
    </row>
    <row r="435" spans="1:5">
      <c r="A435" s="470"/>
      <c r="B435" s="470"/>
      <c r="C435" s="230" t="s">
        <v>823</v>
      </c>
      <c r="D435" s="371">
        <f t="shared" si="24"/>
        <v>0</v>
      </c>
      <c r="E435" s="371">
        <f t="shared" si="25"/>
        <v>0</v>
      </c>
    </row>
    <row r="436" spans="1:5">
      <c r="A436" s="470"/>
      <c r="B436" s="470"/>
      <c r="C436" s="230" t="s">
        <v>810</v>
      </c>
      <c r="D436" s="371">
        <f t="shared" si="24"/>
        <v>6541.45</v>
      </c>
      <c r="E436" s="371">
        <f t="shared" si="25"/>
        <v>6505.1399999999994</v>
      </c>
    </row>
    <row r="437" spans="1:5">
      <c r="A437" s="470"/>
      <c r="B437" s="470"/>
      <c r="C437" s="230" t="s">
        <v>823</v>
      </c>
      <c r="D437" s="371">
        <f t="shared" si="24"/>
        <v>6491.45</v>
      </c>
      <c r="E437" s="371">
        <f t="shared" si="25"/>
        <v>6469.44</v>
      </c>
    </row>
    <row r="438" spans="1:5">
      <c r="A438" s="470"/>
      <c r="B438" s="470"/>
      <c r="C438" s="230" t="s">
        <v>74</v>
      </c>
      <c r="D438" s="371">
        <f t="shared" si="24"/>
        <v>0</v>
      </c>
      <c r="E438" s="371">
        <f t="shared" si="25"/>
        <v>0</v>
      </c>
    </row>
    <row r="439" spans="1:5" ht="13.5" customHeight="1">
      <c r="A439" s="471"/>
      <c r="B439" s="471"/>
      <c r="C439" s="230" t="s">
        <v>699</v>
      </c>
      <c r="D439" s="371">
        <f t="shared" si="24"/>
        <v>0</v>
      </c>
      <c r="E439" s="371">
        <f t="shared" si="25"/>
        <v>0</v>
      </c>
    </row>
    <row r="440" spans="1:5">
      <c r="A440" s="449" t="s">
        <v>60</v>
      </c>
      <c r="B440" s="449" t="s">
        <v>92</v>
      </c>
      <c r="C440" s="232" t="s">
        <v>36</v>
      </c>
      <c r="D440" s="289">
        <f>D441+D443+D442</f>
        <v>50</v>
      </c>
      <c r="E440" s="290">
        <f>E441+E442+E443</f>
        <v>35.700000000000003</v>
      </c>
    </row>
    <row r="441" spans="1:5">
      <c r="A441" s="450"/>
      <c r="B441" s="450"/>
      <c r="C441" s="232" t="s">
        <v>9</v>
      </c>
      <c r="D441" s="289">
        <v>50</v>
      </c>
      <c r="E441" s="290">
        <v>35.700000000000003</v>
      </c>
    </row>
    <row r="442" spans="1:5">
      <c r="A442" s="450"/>
      <c r="B442" s="450"/>
      <c r="C442" s="232" t="s">
        <v>71</v>
      </c>
      <c r="D442" s="289">
        <v>0</v>
      </c>
      <c r="E442" s="290">
        <v>0</v>
      </c>
    </row>
    <row r="443" spans="1:5">
      <c r="A443" s="450"/>
      <c r="B443" s="450"/>
      <c r="C443" s="232" t="s">
        <v>10</v>
      </c>
      <c r="D443" s="289">
        <v>0</v>
      </c>
      <c r="E443" s="290">
        <v>0</v>
      </c>
    </row>
    <row r="444" spans="1:5">
      <c r="A444" s="450"/>
      <c r="B444" s="450"/>
      <c r="C444" s="232" t="s">
        <v>68</v>
      </c>
      <c r="D444" s="48"/>
      <c r="E444" s="379"/>
    </row>
    <row r="445" spans="1:5">
      <c r="A445" s="450"/>
      <c r="B445" s="450"/>
      <c r="C445" s="232" t="s">
        <v>69</v>
      </c>
      <c r="D445" s="289">
        <v>0</v>
      </c>
      <c r="E445" s="290">
        <v>0</v>
      </c>
    </row>
    <row r="446" spans="1:5">
      <c r="A446" s="450"/>
      <c r="B446" s="450"/>
      <c r="C446" s="232" t="s">
        <v>823</v>
      </c>
      <c r="D446" s="289">
        <v>0</v>
      </c>
      <c r="E446" s="290">
        <v>0</v>
      </c>
    </row>
    <row r="447" spans="1:5">
      <c r="A447" s="450"/>
      <c r="B447" s="450"/>
      <c r="C447" s="232" t="s">
        <v>70</v>
      </c>
      <c r="D447" s="289">
        <v>50</v>
      </c>
      <c r="E447" s="290">
        <v>35.700000000000003</v>
      </c>
    </row>
    <row r="448" spans="1:5">
      <c r="A448" s="450"/>
      <c r="B448" s="450"/>
      <c r="C448" s="232" t="s">
        <v>823</v>
      </c>
      <c r="D448" s="289">
        <v>0</v>
      </c>
      <c r="E448" s="290">
        <v>0</v>
      </c>
    </row>
    <row r="449" spans="1:5">
      <c r="A449" s="450"/>
      <c r="B449" s="450"/>
      <c r="C449" s="232" t="s">
        <v>74</v>
      </c>
      <c r="D449" s="289">
        <v>0</v>
      </c>
      <c r="E449" s="290">
        <v>0</v>
      </c>
    </row>
    <row r="450" spans="1:5" ht="14.25" customHeight="1">
      <c r="A450" s="451"/>
      <c r="B450" s="451"/>
      <c r="C450" s="232" t="s">
        <v>699</v>
      </c>
      <c r="D450" s="297">
        <v>0</v>
      </c>
      <c r="E450" s="290">
        <v>0</v>
      </c>
    </row>
    <row r="451" spans="1:5" ht="14.25" customHeight="1">
      <c r="A451" s="449" t="s">
        <v>89</v>
      </c>
      <c r="B451" s="449" t="s">
        <v>94</v>
      </c>
      <c r="C451" s="232" t="s">
        <v>36</v>
      </c>
      <c r="D451" s="289">
        <f>D452+D454+D453</f>
        <v>6491.45</v>
      </c>
      <c r="E451" s="290">
        <f>E452+E453+E454</f>
        <v>6469.44</v>
      </c>
    </row>
    <row r="452" spans="1:5" ht="12.75" customHeight="1">
      <c r="A452" s="450"/>
      <c r="B452" s="450"/>
      <c r="C452" s="232" t="s">
        <v>9</v>
      </c>
      <c r="D452" s="289">
        <v>6491.45</v>
      </c>
      <c r="E452" s="290">
        <v>6469.44</v>
      </c>
    </row>
    <row r="453" spans="1:5" ht="12.75" customHeight="1">
      <c r="A453" s="450"/>
      <c r="B453" s="450"/>
      <c r="C453" s="232" t="s">
        <v>71</v>
      </c>
      <c r="D453" s="289">
        <v>0</v>
      </c>
      <c r="E453" s="290">
        <v>0</v>
      </c>
    </row>
    <row r="454" spans="1:5" ht="15" customHeight="1">
      <c r="A454" s="450"/>
      <c r="B454" s="450"/>
      <c r="C454" s="232" t="s">
        <v>10</v>
      </c>
      <c r="D454" s="289">
        <v>0</v>
      </c>
      <c r="E454" s="290">
        <v>0</v>
      </c>
    </row>
    <row r="455" spans="1:5" ht="13.5" customHeight="1">
      <c r="A455" s="450"/>
      <c r="B455" s="450"/>
      <c r="C455" s="232" t="s">
        <v>68</v>
      </c>
      <c r="D455" s="48"/>
      <c r="E455" s="379"/>
    </row>
    <row r="456" spans="1:5" ht="14.25" customHeight="1">
      <c r="A456" s="450"/>
      <c r="B456" s="450"/>
      <c r="C456" s="232" t="s">
        <v>69</v>
      </c>
      <c r="D456" s="289">
        <v>0</v>
      </c>
      <c r="E456" s="290">
        <v>0</v>
      </c>
    </row>
    <row r="457" spans="1:5" ht="14.25" customHeight="1">
      <c r="A457" s="450"/>
      <c r="B457" s="450"/>
      <c r="C457" s="232" t="s">
        <v>823</v>
      </c>
      <c r="D457" s="289">
        <v>0</v>
      </c>
      <c r="E457" s="290">
        <v>0</v>
      </c>
    </row>
    <row r="458" spans="1:5" ht="14.25" customHeight="1">
      <c r="A458" s="450"/>
      <c r="B458" s="450"/>
      <c r="C458" s="232" t="s">
        <v>810</v>
      </c>
      <c r="D458" s="289">
        <v>6491.45</v>
      </c>
      <c r="E458" s="290">
        <v>6469.44</v>
      </c>
    </row>
    <row r="459" spans="1:5" ht="14.25" customHeight="1">
      <c r="A459" s="450"/>
      <c r="B459" s="450"/>
      <c r="C459" s="232" t="s">
        <v>823</v>
      </c>
      <c r="D459" s="289">
        <v>6491.45</v>
      </c>
      <c r="E459" s="290">
        <v>6469.44</v>
      </c>
    </row>
    <row r="460" spans="1:5" ht="14.25" customHeight="1">
      <c r="A460" s="450"/>
      <c r="B460" s="450"/>
      <c r="C460" s="232" t="s">
        <v>74</v>
      </c>
      <c r="D460" s="289">
        <v>0</v>
      </c>
      <c r="E460" s="290">
        <v>0</v>
      </c>
    </row>
    <row r="461" spans="1:5" ht="13.5" customHeight="1">
      <c r="A461" s="451"/>
      <c r="B461" s="451"/>
      <c r="C461" s="232" t="s">
        <v>699</v>
      </c>
      <c r="D461" s="297">
        <v>0</v>
      </c>
      <c r="E461" s="290">
        <v>0</v>
      </c>
    </row>
    <row r="462" spans="1:5" ht="15" customHeight="1">
      <c r="A462" s="469" t="s">
        <v>90</v>
      </c>
      <c r="B462" s="469" t="s">
        <v>382</v>
      </c>
      <c r="C462" s="230" t="s">
        <v>36</v>
      </c>
      <c r="D462" s="371">
        <f>D463+D464+D465+D471</f>
        <v>45637.299999999996</v>
      </c>
      <c r="E462" s="371">
        <f>E463+E464+E465+E471</f>
        <v>45141.289999999994</v>
      </c>
    </row>
    <row r="463" spans="1:5" ht="15" customHeight="1">
      <c r="A463" s="470"/>
      <c r="B463" s="470"/>
      <c r="C463" s="230" t="s">
        <v>9</v>
      </c>
      <c r="D463" s="371">
        <f t="shared" ref="D463:E465" si="26">D474+D485</f>
        <v>45435.59</v>
      </c>
      <c r="E463" s="371">
        <f t="shared" si="26"/>
        <v>44939.579999999994</v>
      </c>
    </row>
    <row r="464" spans="1:5" ht="13.5" customHeight="1">
      <c r="A464" s="470"/>
      <c r="B464" s="470"/>
      <c r="C464" s="230" t="s">
        <v>71</v>
      </c>
      <c r="D464" s="371">
        <f t="shared" si="26"/>
        <v>0</v>
      </c>
      <c r="E464" s="371">
        <f t="shared" si="26"/>
        <v>0</v>
      </c>
    </row>
    <row r="465" spans="1:5" ht="15.75" customHeight="1">
      <c r="A465" s="470"/>
      <c r="B465" s="470"/>
      <c r="C465" s="230" t="s">
        <v>10</v>
      </c>
      <c r="D465" s="371">
        <f t="shared" si="26"/>
        <v>201.71</v>
      </c>
      <c r="E465" s="371">
        <f t="shared" si="26"/>
        <v>201.71</v>
      </c>
    </row>
    <row r="466" spans="1:5" ht="15" customHeight="1">
      <c r="A466" s="470"/>
      <c r="B466" s="470"/>
      <c r="C466" s="230" t="s">
        <v>68</v>
      </c>
      <c r="D466" s="371"/>
      <c r="E466" s="371"/>
    </row>
    <row r="467" spans="1:5" ht="15" customHeight="1">
      <c r="A467" s="470"/>
      <c r="B467" s="470"/>
      <c r="C467" s="230" t="s">
        <v>69</v>
      </c>
      <c r="D467" s="371">
        <f t="shared" ref="D467:E468" si="27">D478+D489</f>
        <v>45637.299999999996</v>
      </c>
      <c r="E467" s="371">
        <f t="shared" si="27"/>
        <v>45141.29</v>
      </c>
    </row>
    <row r="468" spans="1:5" ht="15" customHeight="1">
      <c r="A468" s="470"/>
      <c r="B468" s="470"/>
      <c r="C468" s="230" t="s">
        <v>823</v>
      </c>
      <c r="D468" s="371">
        <f t="shared" si="27"/>
        <v>0</v>
      </c>
      <c r="E468" s="371">
        <f t="shared" si="27"/>
        <v>0</v>
      </c>
    </row>
    <row r="469" spans="1:5" ht="14.25" customHeight="1">
      <c r="A469" s="470"/>
      <c r="B469" s="470"/>
      <c r="C469" s="230" t="s">
        <v>70</v>
      </c>
      <c r="D469" s="371">
        <f t="shared" ref="D469:E472" si="28">D480+D491</f>
        <v>0</v>
      </c>
      <c r="E469" s="371">
        <f t="shared" si="28"/>
        <v>0</v>
      </c>
    </row>
    <row r="470" spans="1:5" ht="14.25" customHeight="1">
      <c r="A470" s="470"/>
      <c r="B470" s="470"/>
      <c r="C470" s="230" t="s">
        <v>823</v>
      </c>
      <c r="D470" s="371">
        <f t="shared" si="28"/>
        <v>0</v>
      </c>
      <c r="E470" s="371">
        <f t="shared" si="28"/>
        <v>0</v>
      </c>
    </row>
    <row r="471" spans="1:5" ht="15.75" customHeight="1">
      <c r="A471" s="470"/>
      <c r="B471" s="470"/>
      <c r="C471" s="230" t="s">
        <v>74</v>
      </c>
      <c r="D471" s="371">
        <f t="shared" si="28"/>
        <v>0</v>
      </c>
      <c r="E471" s="371">
        <f t="shared" si="28"/>
        <v>0</v>
      </c>
    </row>
    <row r="472" spans="1:5" ht="15" customHeight="1">
      <c r="A472" s="471"/>
      <c r="B472" s="471"/>
      <c r="C472" s="230" t="s">
        <v>699</v>
      </c>
      <c r="D472" s="371">
        <f t="shared" si="28"/>
        <v>0</v>
      </c>
      <c r="E472" s="371">
        <f t="shared" si="28"/>
        <v>0</v>
      </c>
    </row>
    <row r="473" spans="1:5" ht="15.75" customHeight="1">
      <c r="A473" s="449" t="s">
        <v>91</v>
      </c>
      <c r="B473" s="449" t="s">
        <v>486</v>
      </c>
      <c r="C473" s="232" t="s">
        <v>36</v>
      </c>
      <c r="D473" s="289">
        <f>D474+D476+D475</f>
        <v>45405.279999999999</v>
      </c>
      <c r="E473" s="290">
        <f>E474+E475+E476</f>
        <v>44960.799999999996</v>
      </c>
    </row>
    <row r="474" spans="1:5" ht="15.75" customHeight="1">
      <c r="A474" s="450"/>
      <c r="B474" s="450"/>
      <c r="C474" s="232" t="s">
        <v>9</v>
      </c>
      <c r="D474" s="289">
        <v>45203.57</v>
      </c>
      <c r="E474" s="290">
        <v>44759.09</v>
      </c>
    </row>
    <row r="475" spans="1:5" ht="15.75" customHeight="1">
      <c r="A475" s="450"/>
      <c r="B475" s="450"/>
      <c r="C475" s="232" t="s">
        <v>71</v>
      </c>
      <c r="D475" s="289">
        <v>0</v>
      </c>
      <c r="E475" s="290">
        <v>0</v>
      </c>
    </row>
    <row r="476" spans="1:5" ht="15.75" customHeight="1">
      <c r="A476" s="450"/>
      <c r="B476" s="450"/>
      <c r="C476" s="232" t="s">
        <v>10</v>
      </c>
      <c r="D476" s="289">
        <v>201.71</v>
      </c>
      <c r="E476" s="290">
        <v>201.71</v>
      </c>
    </row>
    <row r="477" spans="1:5" ht="15.75" customHeight="1">
      <c r="A477" s="450"/>
      <c r="B477" s="450"/>
      <c r="C477" s="232" t="s">
        <v>68</v>
      </c>
      <c r="D477" s="48"/>
      <c r="E477" s="379"/>
    </row>
    <row r="478" spans="1:5" ht="15.75" customHeight="1">
      <c r="A478" s="450"/>
      <c r="B478" s="450"/>
      <c r="C478" s="232" t="s">
        <v>69</v>
      </c>
      <c r="D478" s="289">
        <v>45405.279999999999</v>
      </c>
      <c r="E478" s="290">
        <v>44960.800000000003</v>
      </c>
    </row>
    <row r="479" spans="1:5" ht="15.75" customHeight="1">
      <c r="A479" s="450"/>
      <c r="B479" s="450"/>
      <c r="C479" s="232" t="s">
        <v>823</v>
      </c>
      <c r="D479" s="289">
        <v>0</v>
      </c>
      <c r="E479" s="290">
        <v>0</v>
      </c>
    </row>
    <row r="480" spans="1:5" ht="15.75" customHeight="1">
      <c r="A480" s="450"/>
      <c r="B480" s="450"/>
      <c r="C480" s="232" t="s">
        <v>70</v>
      </c>
      <c r="D480" s="289">
        <v>0</v>
      </c>
      <c r="E480" s="290">
        <v>0</v>
      </c>
    </row>
    <row r="481" spans="1:5" ht="15.75" customHeight="1">
      <c r="A481" s="450"/>
      <c r="B481" s="450"/>
      <c r="C481" s="232" t="s">
        <v>823</v>
      </c>
      <c r="D481" s="289">
        <v>0</v>
      </c>
      <c r="E481" s="290">
        <v>0</v>
      </c>
    </row>
    <row r="482" spans="1:5" ht="15.75" customHeight="1">
      <c r="A482" s="450"/>
      <c r="B482" s="450"/>
      <c r="C482" s="232" t="s">
        <v>74</v>
      </c>
      <c r="D482" s="289">
        <v>0</v>
      </c>
      <c r="E482" s="290">
        <v>0</v>
      </c>
    </row>
    <row r="483" spans="1:5" ht="15.75" customHeight="1">
      <c r="A483" s="451"/>
      <c r="B483" s="451"/>
      <c r="C483" s="232" t="s">
        <v>699</v>
      </c>
      <c r="D483" s="297">
        <v>0</v>
      </c>
      <c r="E483" s="290">
        <v>0</v>
      </c>
    </row>
    <row r="484" spans="1:5" ht="15.75" customHeight="1">
      <c r="A484" s="449" t="s">
        <v>93</v>
      </c>
      <c r="B484" s="449" t="s">
        <v>384</v>
      </c>
      <c r="C484" s="232" t="s">
        <v>36</v>
      </c>
      <c r="D484" s="289">
        <f>D485+D487+D486</f>
        <v>232.02</v>
      </c>
      <c r="E484" s="290">
        <f>E485+E486+E487</f>
        <v>180.49</v>
      </c>
    </row>
    <row r="485" spans="1:5" ht="15.75" customHeight="1">
      <c r="A485" s="450"/>
      <c r="B485" s="450"/>
      <c r="C485" s="232" t="s">
        <v>9</v>
      </c>
      <c r="D485" s="289">
        <v>232.02</v>
      </c>
      <c r="E485" s="290">
        <v>180.49</v>
      </c>
    </row>
    <row r="486" spans="1:5" ht="15.75" customHeight="1">
      <c r="A486" s="450"/>
      <c r="B486" s="450"/>
      <c r="C486" s="232" t="s">
        <v>71</v>
      </c>
      <c r="D486" s="289">
        <v>0</v>
      </c>
      <c r="E486" s="290">
        <v>0</v>
      </c>
    </row>
    <row r="487" spans="1:5" ht="15.75" customHeight="1">
      <c r="A487" s="450"/>
      <c r="B487" s="450"/>
      <c r="C487" s="232" t="s">
        <v>10</v>
      </c>
      <c r="D487" s="289">
        <v>0</v>
      </c>
      <c r="E487" s="290">
        <v>0</v>
      </c>
    </row>
    <row r="488" spans="1:5" ht="15.75" customHeight="1">
      <c r="A488" s="450"/>
      <c r="B488" s="450"/>
      <c r="C488" s="232" t="s">
        <v>68</v>
      </c>
      <c r="D488" s="48"/>
      <c r="E488" s="379"/>
    </row>
    <row r="489" spans="1:5" ht="15.75" customHeight="1">
      <c r="A489" s="450"/>
      <c r="B489" s="450"/>
      <c r="C489" s="232" t="s">
        <v>69</v>
      </c>
      <c r="D489" s="289">
        <v>232.02</v>
      </c>
      <c r="E489" s="290">
        <v>180.49</v>
      </c>
    </row>
    <row r="490" spans="1:5" ht="15.75" customHeight="1">
      <c r="A490" s="450"/>
      <c r="B490" s="450"/>
      <c r="C490" s="232" t="s">
        <v>823</v>
      </c>
      <c r="D490" s="289">
        <v>0</v>
      </c>
      <c r="E490" s="290">
        <v>0</v>
      </c>
    </row>
    <row r="491" spans="1:5" ht="15.75" customHeight="1">
      <c r="A491" s="450"/>
      <c r="B491" s="450"/>
      <c r="C491" s="232" t="s">
        <v>70</v>
      </c>
      <c r="D491" s="289">
        <v>0</v>
      </c>
      <c r="E491" s="290">
        <v>0</v>
      </c>
    </row>
    <row r="492" spans="1:5" ht="15.75" customHeight="1">
      <c r="A492" s="450"/>
      <c r="B492" s="450"/>
      <c r="C492" s="232" t="s">
        <v>823</v>
      </c>
      <c r="D492" s="289">
        <v>0</v>
      </c>
      <c r="E492" s="290">
        <v>0</v>
      </c>
    </row>
    <row r="493" spans="1:5" ht="15.75" customHeight="1">
      <c r="A493" s="450"/>
      <c r="B493" s="450"/>
      <c r="C493" s="232" t="s">
        <v>74</v>
      </c>
      <c r="D493" s="289">
        <v>0</v>
      </c>
      <c r="E493" s="290">
        <v>0</v>
      </c>
    </row>
    <row r="494" spans="1:5" ht="12.75" customHeight="1">
      <c r="A494" s="451"/>
      <c r="B494" s="451"/>
      <c r="C494" s="232" t="s">
        <v>699</v>
      </c>
      <c r="D494" s="297">
        <v>0</v>
      </c>
      <c r="E494" s="290">
        <v>0</v>
      </c>
    </row>
    <row r="495" spans="1:5" ht="15.75" customHeight="1">
      <c r="A495" s="443" t="s">
        <v>50</v>
      </c>
      <c r="B495" s="446" t="s">
        <v>1452</v>
      </c>
      <c r="C495" s="237" t="s">
        <v>36</v>
      </c>
      <c r="D495" s="236">
        <f>+D506+D528</f>
        <v>44308.61</v>
      </c>
      <c r="E495" s="236">
        <f>+E506+E528</f>
        <v>44288.14</v>
      </c>
    </row>
    <row r="496" spans="1:5">
      <c r="A496" s="444"/>
      <c r="B496" s="447"/>
      <c r="C496" s="237" t="s">
        <v>9</v>
      </c>
      <c r="D496" s="236">
        <f t="shared" ref="D496:E496" si="29">+D507+D529</f>
        <v>44168.67</v>
      </c>
      <c r="E496" s="236">
        <f t="shared" si="29"/>
        <v>44148.2</v>
      </c>
    </row>
    <row r="497" spans="1:5">
      <c r="A497" s="444"/>
      <c r="B497" s="447"/>
      <c r="C497" s="237" t="s">
        <v>71</v>
      </c>
      <c r="D497" s="236">
        <f t="shared" ref="D497:E497" si="30">+D508+D530</f>
        <v>0</v>
      </c>
      <c r="E497" s="236">
        <f t="shared" si="30"/>
        <v>0</v>
      </c>
    </row>
    <row r="498" spans="1:5">
      <c r="A498" s="444"/>
      <c r="B498" s="447"/>
      <c r="C498" s="237" t="s">
        <v>10</v>
      </c>
      <c r="D498" s="236">
        <f t="shared" ref="D498:E498" si="31">+D509+D531</f>
        <v>139.94</v>
      </c>
      <c r="E498" s="236">
        <f t="shared" si="31"/>
        <v>139.94</v>
      </c>
    </row>
    <row r="499" spans="1:5">
      <c r="A499" s="444"/>
      <c r="B499" s="447"/>
      <c r="C499" s="237" t="s">
        <v>68</v>
      </c>
      <c r="D499" s="236"/>
      <c r="E499" s="236"/>
    </row>
    <row r="500" spans="1:5">
      <c r="A500" s="444"/>
      <c r="B500" s="447"/>
      <c r="C500" s="237" t="s">
        <v>69</v>
      </c>
      <c r="D500" s="236">
        <f t="shared" ref="D500:E500" si="32">+D511+D533</f>
        <v>44308.61</v>
      </c>
      <c r="E500" s="236">
        <f t="shared" si="32"/>
        <v>44288.14</v>
      </c>
    </row>
    <row r="501" spans="1:5">
      <c r="A501" s="444"/>
      <c r="B501" s="447"/>
      <c r="C501" s="237" t="s">
        <v>806</v>
      </c>
      <c r="D501" s="236">
        <f t="shared" ref="D501:E501" si="33">+D512+D534</f>
        <v>29965.15</v>
      </c>
      <c r="E501" s="236">
        <f t="shared" si="33"/>
        <v>29945.22</v>
      </c>
    </row>
    <row r="502" spans="1:5">
      <c r="A502" s="444"/>
      <c r="B502" s="447"/>
      <c r="C502" s="237" t="s">
        <v>70</v>
      </c>
      <c r="D502" s="236">
        <f t="shared" ref="D502:E502" si="34">+D513+D535</f>
        <v>0</v>
      </c>
      <c r="E502" s="236">
        <f t="shared" si="34"/>
        <v>0</v>
      </c>
    </row>
    <row r="503" spans="1:5">
      <c r="A503" s="444"/>
      <c r="B503" s="447"/>
      <c r="C503" s="237" t="s">
        <v>806</v>
      </c>
      <c r="D503" s="236">
        <f t="shared" ref="D503:E503" si="35">+D514+D536</f>
        <v>0</v>
      </c>
      <c r="E503" s="236">
        <f t="shared" si="35"/>
        <v>0</v>
      </c>
    </row>
    <row r="504" spans="1:5">
      <c r="A504" s="444"/>
      <c r="B504" s="447"/>
      <c r="C504" s="237" t="s">
        <v>74</v>
      </c>
      <c r="D504" s="236">
        <f t="shared" ref="D504:E504" si="36">+D515+D537</f>
        <v>0</v>
      </c>
      <c r="E504" s="236">
        <f t="shared" si="36"/>
        <v>0</v>
      </c>
    </row>
    <row r="505" spans="1:5" ht="15.75" customHeight="1">
      <c r="A505" s="445"/>
      <c r="B505" s="448"/>
      <c r="C505" s="237" t="s">
        <v>699</v>
      </c>
      <c r="D505" s="236">
        <f t="shared" ref="D505:E505" si="37">+D516+D538</f>
        <v>4.3099999999999996</v>
      </c>
      <c r="E505" s="236">
        <f t="shared" si="37"/>
        <v>4.3099999999999996</v>
      </c>
    </row>
    <row r="506" spans="1:5" ht="15.75" customHeight="1">
      <c r="A506" s="469" t="s">
        <v>95</v>
      </c>
      <c r="B506" s="469" t="s">
        <v>487</v>
      </c>
      <c r="C506" s="230" t="s">
        <v>36</v>
      </c>
      <c r="D506" s="371">
        <f>D507+D508+D509</f>
        <v>29965.15</v>
      </c>
      <c r="E506" s="371">
        <f>E507+E508+E509</f>
        <v>29945.22</v>
      </c>
    </row>
    <row r="507" spans="1:5">
      <c r="A507" s="470"/>
      <c r="B507" s="470"/>
      <c r="C507" s="230" t="s">
        <v>9</v>
      </c>
      <c r="D507" s="371">
        <f t="shared" ref="D507:E509" si="38">D518</f>
        <v>29965.15</v>
      </c>
      <c r="E507" s="371">
        <f t="shared" si="38"/>
        <v>29945.22</v>
      </c>
    </row>
    <row r="508" spans="1:5">
      <c r="A508" s="470"/>
      <c r="B508" s="470"/>
      <c r="C508" s="230" t="s">
        <v>71</v>
      </c>
      <c r="D508" s="371">
        <f t="shared" si="38"/>
        <v>0</v>
      </c>
      <c r="E508" s="371">
        <f t="shared" si="38"/>
        <v>0</v>
      </c>
    </row>
    <row r="509" spans="1:5">
      <c r="A509" s="470"/>
      <c r="B509" s="470"/>
      <c r="C509" s="230" t="s">
        <v>10</v>
      </c>
      <c r="D509" s="371">
        <f t="shared" si="38"/>
        <v>0</v>
      </c>
      <c r="E509" s="371">
        <f t="shared" si="38"/>
        <v>0</v>
      </c>
    </row>
    <row r="510" spans="1:5">
      <c r="A510" s="470"/>
      <c r="B510" s="470"/>
      <c r="C510" s="230" t="s">
        <v>68</v>
      </c>
      <c r="D510" s="371"/>
      <c r="E510" s="371"/>
    </row>
    <row r="511" spans="1:5">
      <c r="A511" s="470"/>
      <c r="B511" s="470"/>
      <c r="C511" s="230" t="s">
        <v>69</v>
      </c>
      <c r="D511" s="371">
        <f t="shared" ref="D511:E512" si="39">D522</f>
        <v>29965.15</v>
      </c>
      <c r="E511" s="371">
        <f t="shared" si="39"/>
        <v>29945.22</v>
      </c>
    </row>
    <row r="512" spans="1:5">
      <c r="A512" s="470"/>
      <c r="B512" s="470"/>
      <c r="C512" s="230" t="s">
        <v>823</v>
      </c>
      <c r="D512" s="371">
        <f t="shared" si="39"/>
        <v>29965.15</v>
      </c>
      <c r="E512" s="371">
        <f t="shared" si="39"/>
        <v>29945.22</v>
      </c>
    </row>
    <row r="513" spans="1:5">
      <c r="A513" s="470"/>
      <c r="B513" s="470"/>
      <c r="C513" s="230" t="s">
        <v>70</v>
      </c>
      <c r="D513" s="371">
        <f t="shared" ref="D513:E516" si="40">D524</f>
        <v>0</v>
      </c>
      <c r="E513" s="371">
        <f t="shared" si="40"/>
        <v>0</v>
      </c>
    </row>
    <row r="514" spans="1:5">
      <c r="A514" s="470"/>
      <c r="B514" s="470"/>
      <c r="C514" s="230" t="s">
        <v>823</v>
      </c>
      <c r="D514" s="371">
        <f t="shared" si="40"/>
        <v>0</v>
      </c>
      <c r="E514" s="371">
        <f t="shared" si="40"/>
        <v>0</v>
      </c>
    </row>
    <row r="515" spans="1:5">
      <c r="A515" s="470"/>
      <c r="B515" s="470"/>
      <c r="C515" s="230" t="s">
        <v>74</v>
      </c>
      <c r="D515" s="371">
        <f t="shared" si="40"/>
        <v>0</v>
      </c>
      <c r="E515" s="371">
        <f t="shared" si="40"/>
        <v>0</v>
      </c>
    </row>
    <row r="516" spans="1:5" ht="13.5" customHeight="1">
      <c r="A516" s="471"/>
      <c r="B516" s="471"/>
      <c r="C516" s="230" t="s">
        <v>699</v>
      </c>
      <c r="D516" s="371">
        <f t="shared" si="40"/>
        <v>0</v>
      </c>
      <c r="E516" s="371">
        <f t="shared" si="40"/>
        <v>0</v>
      </c>
    </row>
    <row r="517" spans="1:5">
      <c r="A517" s="449" t="s">
        <v>61</v>
      </c>
      <c r="B517" s="449" t="s">
        <v>398</v>
      </c>
      <c r="C517" s="232" t="s">
        <v>36</v>
      </c>
      <c r="D517" s="289">
        <f>D518+D520+D519</f>
        <v>29965.15</v>
      </c>
      <c r="E517" s="290">
        <f>E518+E519+E520</f>
        <v>29945.22</v>
      </c>
    </row>
    <row r="518" spans="1:5">
      <c r="A518" s="450"/>
      <c r="B518" s="450"/>
      <c r="C518" s="232" t="s">
        <v>9</v>
      </c>
      <c r="D518" s="289">
        <v>29965.15</v>
      </c>
      <c r="E518" s="290">
        <v>29945.22</v>
      </c>
    </row>
    <row r="519" spans="1:5">
      <c r="A519" s="450"/>
      <c r="B519" s="450"/>
      <c r="C519" s="232" t="s">
        <v>71</v>
      </c>
      <c r="D519" s="289">
        <v>0</v>
      </c>
      <c r="E519" s="290">
        <v>0</v>
      </c>
    </row>
    <row r="520" spans="1:5">
      <c r="A520" s="450"/>
      <c r="B520" s="450"/>
      <c r="C520" s="232" t="s">
        <v>10</v>
      </c>
      <c r="D520" s="289">
        <v>0</v>
      </c>
      <c r="E520" s="290">
        <v>0</v>
      </c>
    </row>
    <row r="521" spans="1:5">
      <c r="A521" s="450"/>
      <c r="B521" s="450"/>
      <c r="C521" s="232" t="s">
        <v>68</v>
      </c>
      <c r="D521" s="48"/>
      <c r="E521" s="49"/>
    </row>
    <row r="522" spans="1:5">
      <c r="A522" s="450"/>
      <c r="B522" s="450"/>
      <c r="C522" s="232" t="s">
        <v>69</v>
      </c>
      <c r="D522" s="289">
        <v>29965.15</v>
      </c>
      <c r="E522" s="290">
        <v>29945.22</v>
      </c>
    </row>
    <row r="523" spans="1:5">
      <c r="A523" s="450"/>
      <c r="B523" s="450"/>
      <c r="C523" s="232" t="s">
        <v>823</v>
      </c>
      <c r="D523" s="289">
        <v>29965.15</v>
      </c>
      <c r="E523" s="290">
        <v>29945.22</v>
      </c>
    </row>
    <row r="524" spans="1:5">
      <c r="A524" s="450"/>
      <c r="B524" s="450"/>
      <c r="C524" s="232" t="s">
        <v>70</v>
      </c>
      <c r="D524" s="289">
        <v>0</v>
      </c>
      <c r="E524" s="290">
        <v>0</v>
      </c>
    </row>
    <row r="525" spans="1:5">
      <c r="A525" s="450"/>
      <c r="B525" s="450"/>
      <c r="C525" s="232" t="s">
        <v>587</v>
      </c>
      <c r="D525" s="289">
        <v>0</v>
      </c>
      <c r="E525" s="290">
        <v>0</v>
      </c>
    </row>
    <row r="526" spans="1:5">
      <c r="A526" s="450"/>
      <c r="B526" s="450"/>
      <c r="C526" s="232" t="s">
        <v>74</v>
      </c>
      <c r="D526" s="289">
        <v>0</v>
      </c>
      <c r="E526" s="290">
        <v>0</v>
      </c>
    </row>
    <row r="527" spans="1:5" ht="12.75" customHeight="1">
      <c r="A527" s="451"/>
      <c r="B527" s="451"/>
      <c r="C527" s="232" t="s">
        <v>699</v>
      </c>
      <c r="D527" s="297">
        <v>0</v>
      </c>
      <c r="E527" s="290">
        <v>0</v>
      </c>
    </row>
    <row r="528" spans="1:5" ht="15.75" customHeight="1">
      <c r="A528" s="469" t="s">
        <v>96</v>
      </c>
      <c r="B528" s="469" t="s">
        <v>488</v>
      </c>
      <c r="C528" s="230" t="s">
        <v>36</v>
      </c>
      <c r="D528" s="371">
        <f>D529+D530+D531+D537</f>
        <v>14343.460000000001</v>
      </c>
      <c r="E528" s="371">
        <f>E529+E530+E531+E537</f>
        <v>14342.92</v>
      </c>
    </row>
    <row r="529" spans="1:5">
      <c r="A529" s="470"/>
      <c r="B529" s="470"/>
      <c r="C529" s="230" t="s">
        <v>9</v>
      </c>
      <c r="D529" s="371">
        <f t="shared" ref="D529:E531" si="41">D540</f>
        <v>14203.52</v>
      </c>
      <c r="E529" s="371">
        <f t="shared" si="41"/>
        <v>14202.98</v>
      </c>
    </row>
    <row r="530" spans="1:5">
      <c r="A530" s="470"/>
      <c r="B530" s="470"/>
      <c r="C530" s="230" t="s">
        <v>71</v>
      </c>
      <c r="D530" s="371">
        <f t="shared" si="41"/>
        <v>0</v>
      </c>
      <c r="E530" s="371">
        <f t="shared" si="41"/>
        <v>0</v>
      </c>
    </row>
    <row r="531" spans="1:5">
      <c r="A531" s="470"/>
      <c r="B531" s="470"/>
      <c r="C531" s="230" t="s">
        <v>10</v>
      </c>
      <c r="D531" s="371">
        <f t="shared" si="41"/>
        <v>139.94</v>
      </c>
      <c r="E531" s="371">
        <f t="shared" si="41"/>
        <v>139.94</v>
      </c>
    </row>
    <row r="532" spans="1:5">
      <c r="A532" s="470"/>
      <c r="B532" s="470"/>
      <c r="C532" s="230" t="s">
        <v>68</v>
      </c>
      <c r="D532" s="371"/>
      <c r="E532" s="371"/>
    </row>
    <row r="533" spans="1:5">
      <c r="A533" s="470"/>
      <c r="B533" s="470"/>
      <c r="C533" s="230" t="s">
        <v>69</v>
      </c>
      <c r="D533" s="371">
        <f t="shared" ref="D533:E534" si="42">D544</f>
        <v>14343.46</v>
      </c>
      <c r="E533" s="371">
        <f t="shared" si="42"/>
        <v>14342.92</v>
      </c>
    </row>
    <row r="534" spans="1:5">
      <c r="A534" s="470"/>
      <c r="B534" s="470"/>
      <c r="C534" s="230" t="s">
        <v>823</v>
      </c>
      <c r="D534" s="371">
        <f t="shared" si="42"/>
        <v>0</v>
      </c>
      <c r="E534" s="371">
        <f t="shared" si="42"/>
        <v>0</v>
      </c>
    </row>
    <row r="535" spans="1:5">
      <c r="A535" s="470"/>
      <c r="B535" s="470"/>
      <c r="C535" s="230" t="s">
        <v>70</v>
      </c>
      <c r="D535" s="371">
        <f t="shared" ref="D535:E538" si="43">D546</f>
        <v>0</v>
      </c>
      <c r="E535" s="371">
        <f t="shared" si="43"/>
        <v>0</v>
      </c>
    </row>
    <row r="536" spans="1:5">
      <c r="A536" s="470"/>
      <c r="B536" s="470"/>
      <c r="C536" s="230" t="s">
        <v>823</v>
      </c>
      <c r="D536" s="371">
        <f t="shared" si="43"/>
        <v>0</v>
      </c>
      <c r="E536" s="371">
        <f t="shared" si="43"/>
        <v>0</v>
      </c>
    </row>
    <row r="537" spans="1:5">
      <c r="A537" s="470"/>
      <c r="B537" s="470"/>
      <c r="C537" s="230" t="s">
        <v>74</v>
      </c>
      <c r="D537" s="371">
        <f t="shared" si="43"/>
        <v>0</v>
      </c>
      <c r="E537" s="371">
        <f t="shared" si="43"/>
        <v>0</v>
      </c>
    </row>
    <row r="538" spans="1:5" ht="14.25" customHeight="1">
      <c r="A538" s="471"/>
      <c r="B538" s="471"/>
      <c r="C538" s="230" t="s">
        <v>699</v>
      </c>
      <c r="D538" s="371">
        <f t="shared" si="43"/>
        <v>4.3099999999999996</v>
      </c>
      <c r="E538" s="371">
        <f t="shared" si="43"/>
        <v>4.3099999999999996</v>
      </c>
    </row>
    <row r="539" spans="1:5" ht="15.75" customHeight="1">
      <c r="A539" s="449" t="s">
        <v>64</v>
      </c>
      <c r="B539" s="449" t="s">
        <v>400</v>
      </c>
      <c r="C539" s="232" t="s">
        <v>36</v>
      </c>
      <c r="D539" s="289">
        <f>D540+D542+D541</f>
        <v>14343.460000000001</v>
      </c>
      <c r="E539" s="290">
        <f>E540+E541+E542</f>
        <v>14342.92</v>
      </c>
    </row>
    <row r="540" spans="1:5">
      <c r="A540" s="450"/>
      <c r="B540" s="450"/>
      <c r="C540" s="232" t="s">
        <v>9</v>
      </c>
      <c r="D540" s="289">
        <v>14203.52</v>
      </c>
      <c r="E540" s="290">
        <v>14202.98</v>
      </c>
    </row>
    <row r="541" spans="1:5">
      <c r="A541" s="450"/>
      <c r="B541" s="450"/>
      <c r="C541" s="232" t="s">
        <v>71</v>
      </c>
      <c r="D541" s="289">
        <v>0</v>
      </c>
      <c r="E541" s="290">
        <v>0</v>
      </c>
    </row>
    <row r="542" spans="1:5">
      <c r="A542" s="450"/>
      <c r="B542" s="450"/>
      <c r="C542" s="232" t="s">
        <v>10</v>
      </c>
      <c r="D542" s="289">
        <v>139.94</v>
      </c>
      <c r="E542" s="290">
        <v>139.94</v>
      </c>
    </row>
    <row r="543" spans="1:5">
      <c r="A543" s="450"/>
      <c r="B543" s="450"/>
      <c r="C543" s="232" t="s">
        <v>68</v>
      </c>
      <c r="D543" s="48"/>
      <c r="E543" s="49"/>
    </row>
    <row r="544" spans="1:5">
      <c r="A544" s="450"/>
      <c r="B544" s="450"/>
      <c r="C544" s="232" t="s">
        <v>69</v>
      </c>
      <c r="D544" s="289">
        <v>14343.46</v>
      </c>
      <c r="E544" s="290">
        <v>14342.92</v>
      </c>
    </row>
    <row r="545" spans="1:5">
      <c r="A545" s="450"/>
      <c r="B545" s="450"/>
      <c r="C545" s="232" t="s">
        <v>823</v>
      </c>
      <c r="D545" s="289">
        <v>0</v>
      </c>
      <c r="E545" s="290">
        <v>0</v>
      </c>
    </row>
    <row r="546" spans="1:5">
      <c r="A546" s="450"/>
      <c r="B546" s="450"/>
      <c r="C546" s="232" t="s">
        <v>70</v>
      </c>
      <c r="D546" s="289">
        <v>0</v>
      </c>
      <c r="E546" s="290">
        <v>0</v>
      </c>
    </row>
    <row r="547" spans="1:5">
      <c r="A547" s="450"/>
      <c r="B547" s="450"/>
      <c r="C547" s="232" t="s">
        <v>823</v>
      </c>
      <c r="D547" s="289">
        <v>0</v>
      </c>
      <c r="E547" s="290">
        <v>0</v>
      </c>
    </row>
    <row r="548" spans="1:5">
      <c r="A548" s="450"/>
      <c r="B548" s="450"/>
      <c r="C548" s="232" t="s">
        <v>74</v>
      </c>
      <c r="D548" s="289">
        <v>0</v>
      </c>
      <c r="E548" s="290">
        <v>0</v>
      </c>
    </row>
    <row r="549" spans="1:5" ht="15.75" customHeight="1">
      <c r="A549" s="451"/>
      <c r="B549" s="451"/>
      <c r="C549" s="232" t="s">
        <v>699</v>
      </c>
      <c r="D549" s="297">
        <v>4.3099999999999996</v>
      </c>
      <c r="E549" s="290">
        <v>4.3099999999999996</v>
      </c>
    </row>
    <row r="550" spans="1:5" ht="15.75" customHeight="1">
      <c r="A550" s="443" t="s">
        <v>51</v>
      </c>
      <c r="B550" s="446" t="s">
        <v>489</v>
      </c>
      <c r="C550" s="237" t="s">
        <v>36</v>
      </c>
      <c r="D550" s="236">
        <f>D551+D552+D553+D559</f>
        <v>13935.78</v>
      </c>
      <c r="E550" s="236">
        <f>E561+E583</f>
        <v>13677.9</v>
      </c>
    </row>
    <row r="551" spans="1:5">
      <c r="A551" s="444"/>
      <c r="B551" s="447"/>
      <c r="C551" s="237" t="s">
        <v>9</v>
      </c>
      <c r="D551" s="236">
        <f>D562+D584</f>
        <v>13935.78</v>
      </c>
      <c r="E551" s="236">
        <f>E562+E584</f>
        <v>13677.9</v>
      </c>
    </row>
    <row r="552" spans="1:5">
      <c r="A552" s="444"/>
      <c r="B552" s="447"/>
      <c r="C552" s="237" t="s">
        <v>71</v>
      </c>
      <c r="D552" s="236">
        <f>D563+D585</f>
        <v>0</v>
      </c>
      <c r="E552" s="236">
        <f>E563+E585</f>
        <v>0</v>
      </c>
    </row>
    <row r="553" spans="1:5">
      <c r="A553" s="444"/>
      <c r="B553" s="447"/>
      <c r="C553" s="237" t="s">
        <v>10</v>
      </c>
      <c r="D553" s="236">
        <f>D564+D586</f>
        <v>0</v>
      </c>
      <c r="E553" s="236">
        <f>E564+E586</f>
        <v>0</v>
      </c>
    </row>
    <row r="554" spans="1:5">
      <c r="A554" s="444"/>
      <c r="B554" s="447"/>
      <c r="C554" s="237" t="s">
        <v>68</v>
      </c>
      <c r="D554" s="236"/>
      <c r="E554" s="236"/>
    </row>
    <row r="555" spans="1:5">
      <c r="A555" s="444"/>
      <c r="B555" s="447"/>
      <c r="C555" s="237" t="s">
        <v>69</v>
      </c>
      <c r="D555" s="236">
        <f t="shared" ref="D555:E556" si="44">D566+D588</f>
        <v>13935.78</v>
      </c>
      <c r="E555" s="236">
        <f t="shared" si="44"/>
        <v>13677.9</v>
      </c>
    </row>
    <row r="556" spans="1:5">
      <c r="A556" s="444"/>
      <c r="B556" s="447"/>
      <c r="C556" s="237" t="s">
        <v>806</v>
      </c>
      <c r="D556" s="236">
        <f t="shared" si="44"/>
        <v>0</v>
      </c>
      <c r="E556" s="236">
        <f t="shared" si="44"/>
        <v>0</v>
      </c>
    </row>
    <row r="557" spans="1:5">
      <c r="A557" s="444"/>
      <c r="B557" s="447"/>
      <c r="C557" s="237" t="s">
        <v>70</v>
      </c>
      <c r="D557" s="236">
        <f t="shared" ref="D557:E560" si="45">D568+D590</f>
        <v>0</v>
      </c>
      <c r="E557" s="236">
        <f t="shared" si="45"/>
        <v>0</v>
      </c>
    </row>
    <row r="558" spans="1:5">
      <c r="A558" s="444"/>
      <c r="B558" s="447"/>
      <c r="C558" s="237" t="s">
        <v>806</v>
      </c>
      <c r="D558" s="236">
        <f t="shared" si="45"/>
        <v>0</v>
      </c>
      <c r="E558" s="236">
        <f t="shared" si="45"/>
        <v>0</v>
      </c>
    </row>
    <row r="559" spans="1:5">
      <c r="A559" s="444"/>
      <c r="B559" s="447"/>
      <c r="C559" s="237" t="s">
        <v>74</v>
      </c>
      <c r="D559" s="372">
        <f t="shared" si="45"/>
        <v>0</v>
      </c>
      <c r="E559" s="372">
        <f t="shared" si="45"/>
        <v>0</v>
      </c>
    </row>
    <row r="560" spans="1:5" ht="16.5" customHeight="1">
      <c r="A560" s="445"/>
      <c r="B560" s="448"/>
      <c r="C560" s="237" t="s">
        <v>699</v>
      </c>
      <c r="D560" s="236">
        <f t="shared" si="45"/>
        <v>0</v>
      </c>
      <c r="E560" s="236">
        <f t="shared" si="45"/>
        <v>0</v>
      </c>
    </row>
    <row r="561" spans="1:5" ht="15.75" customHeight="1">
      <c r="A561" s="469" t="s">
        <v>97</v>
      </c>
      <c r="B561" s="469" t="s">
        <v>402</v>
      </c>
      <c r="C561" s="230" t="s">
        <v>36</v>
      </c>
      <c r="D561" s="371">
        <f t="shared" ref="D561:E564" si="46">D572</f>
        <v>4113.17</v>
      </c>
      <c r="E561" s="371">
        <f t="shared" si="46"/>
        <v>3954.84</v>
      </c>
    </row>
    <row r="562" spans="1:5">
      <c r="A562" s="470"/>
      <c r="B562" s="470"/>
      <c r="C562" s="230" t="s">
        <v>9</v>
      </c>
      <c r="D562" s="371">
        <f t="shared" si="46"/>
        <v>4113.17</v>
      </c>
      <c r="E562" s="371">
        <f t="shared" si="46"/>
        <v>3954.84</v>
      </c>
    </row>
    <row r="563" spans="1:5">
      <c r="A563" s="470"/>
      <c r="B563" s="470"/>
      <c r="C563" s="230" t="s">
        <v>71</v>
      </c>
      <c r="D563" s="371">
        <f t="shared" si="46"/>
        <v>0</v>
      </c>
      <c r="E563" s="371">
        <f t="shared" si="46"/>
        <v>0</v>
      </c>
    </row>
    <row r="564" spans="1:5">
      <c r="A564" s="470"/>
      <c r="B564" s="470"/>
      <c r="C564" s="230" t="s">
        <v>10</v>
      </c>
      <c r="D564" s="371">
        <f t="shared" si="46"/>
        <v>0</v>
      </c>
      <c r="E564" s="371">
        <f t="shared" si="46"/>
        <v>0</v>
      </c>
    </row>
    <row r="565" spans="1:5">
      <c r="A565" s="470"/>
      <c r="B565" s="470"/>
      <c r="C565" s="230" t="s">
        <v>68</v>
      </c>
      <c r="D565" s="371"/>
      <c r="E565" s="371"/>
    </row>
    <row r="566" spans="1:5">
      <c r="A566" s="470"/>
      <c r="B566" s="470"/>
      <c r="C566" s="230" t="s">
        <v>69</v>
      </c>
      <c r="D566" s="371">
        <f t="shared" ref="D566:E567" si="47">D577</f>
        <v>4113.17</v>
      </c>
      <c r="E566" s="371">
        <f t="shared" si="47"/>
        <v>3954.84</v>
      </c>
    </row>
    <row r="567" spans="1:5">
      <c r="A567" s="470"/>
      <c r="B567" s="470"/>
      <c r="C567" s="230" t="s">
        <v>823</v>
      </c>
      <c r="D567" s="371">
        <f t="shared" si="47"/>
        <v>0</v>
      </c>
      <c r="E567" s="371">
        <f t="shared" si="47"/>
        <v>0</v>
      </c>
    </row>
    <row r="568" spans="1:5">
      <c r="A568" s="470"/>
      <c r="B568" s="470"/>
      <c r="C568" s="230" t="s">
        <v>70</v>
      </c>
      <c r="D568" s="371">
        <f t="shared" ref="D568:E571" si="48">D579</f>
        <v>0</v>
      </c>
      <c r="E568" s="371">
        <f t="shared" si="48"/>
        <v>0</v>
      </c>
    </row>
    <row r="569" spans="1:5">
      <c r="A569" s="470"/>
      <c r="B569" s="470"/>
      <c r="C569" s="230" t="s">
        <v>823</v>
      </c>
      <c r="D569" s="371">
        <f t="shared" si="48"/>
        <v>0</v>
      </c>
      <c r="E569" s="371">
        <f t="shared" si="48"/>
        <v>0</v>
      </c>
    </row>
    <row r="570" spans="1:5">
      <c r="A570" s="470"/>
      <c r="B570" s="470"/>
      <c r="C570" s="230" t="s">
        <v>74</v>
      </c>
      <c r="D570" s="371">
        <f t="shared" si="48"/>
        <v>0</v>
      </c>
      <c r="E570" s="371">
        <f t="shared" si="48"/>
        <v>0</v>
      </c>
    </row>
    <row r="571" spans="1:5" ht="14.25" customHeight="1">
      <c r="A571" s="471"/>
      <c r="B571" s="471"/>
      <c r="C571" s="230" t="s">
        <v>699</v>
      </c>
      <c r="D571" s="371">
        <f t="shared" si="48"/>
        <v>0</v>
      </c>
      <c r="E571" s="371">
        <f t="shared" si="48"/>
        <v>0</v>
      </c>
    </row>
    <row r="572" spans="1:5" ht="15.75" customHeight="1">
      <c r="A572" s="449" t="s">
        <v>66</v>
      </c>
      <c r="B572" s="449" t="s">
        <v>98</v>
      </c>
      <c r="C572" s="232" t="s">
        <v>36</v>
      </c>
      <c r="D572" s="289">
        <f>D573+D575+D574</f>
        <v>4113.17</v>
      </c>
      <c r="E572" s="290">
        <f>E573+E574+E575</f>
        <v>3954.84</v>
      </c>
    </row>
    <row r="573" spans="1:5">
      <c r="A573" s="450"/>
      <c r="B573" s="450"/>
      <c r="C573" s="232" t="s">
        <v>9</v>
      </c>
      <c r="D573" s="289">
        <v>4113.17</v>
      </c>
      <c r="E573" s="290">
        <v>3954.84</v>
      </c>
    </row>
    <row r="574" spans="1:5">
      <c r="A574" s="450"/>
      <c r="B574" s="450"/>
      <c r="C574" s="232" t="s">
        <v>71</v>
      </c>
      <c r="D574" s="289">
        <v>0</v>
      </c>
      <c r="E574" s="290">
        <v>0</v>
      </c>
    </row>
    <row r="575" spans="1:5">
      <c r="A575" s="450"/>
      <c r="B575" s="450"/>
      <c r="C575" s="232" t="s">
        <v>10</v>
      </c>
      <c r="D575" s="289">
        <v>0</v>
      </c>
      <c r="E575" s="290">
        <v>0</v>
      </c>
    </row>
    <row r="576" spans="1:5">
      <c r="A576" s="450"/>
      <c r="B576" s="450"/>
      <c r="C576" s="232" t="s">
        <v>68</v>
      </c>
      <c r="D576" s="48"/>
      <c r="E576" s="49"/>
    </row>
    <row r="577" spans="1:5">
      <c r="A577" s="450"/>
      <c r="B577" s="450"/>
      <c r="C577" s="232" t="s">
        <v>69</v>
      </c>
      <c r="D577" s="289">
        <v>4113.17</v>
      </c>
      <c r="E577" s="290">
        <v>3954.84</v>
      </c>
    </row>
    <row r="578" spans="1:5">
      <c r="A578" s="450"/>
      <c r="B578" s="450"/>
      <c r="C578" s="232" t="s">
        <v>823</v>
      </c>
      <c r="D578" s="289">
        <v>0</v>
      </c>
      <c r="E578" s="290">
        <v>0</v>
      </c>
    </row>
    <row r="579" spans="1:5">
      <c r="A579" s="450"/>
      <c r="B579" s="450"/>
      <c r="C579" s="232" t="s">
        <v>70</v>
      </c>
      <c r="D579" s="289">
        <v>0</v>
      </c>
      <c r="E579" s="290">
        <v>0</v>
      </c>
    </row>
    <row r="580" spans="1:5">
      <c r="A580" s="450"/>
      <c r="B580" s="450"/>
      <c r="C580" s="232" t="s">
        <v>823</v>
      </c>
      <c r="D580" s="289">
        <v>0</v>
      </c>
      <c r="E580" s="290">
        <v>0</v>
      </c>
    </row>
    <row r="581" spans="1:5">
      <c r="A581" s="450"/>
      <c r="B581" s="450"/>
      <c r="C581" s="232" t="s">
        <v>74</v>
      </c>
      <c r="D581" s="289">
        <v>0</v>
      </c>
      <c r="E581" s="290">
        <v>0</v>
      </c>
    </row>
    <row r="582" spans="1:5" ht="12" customHeight="1">
      <c r="A582" s="451"/>
      <c r="B582" s="451"/>
      <c r="C582" s="232" t="s">
        <v>699</v>
      </c>
      <c r="D582" s="297">
        <v>0</v>
      </c>
      <c r="E582" s="290">
        <v>0</v>
      </c>
    </row>
    <row r="583" spans="1:5" ht="15.75" customHeight="1">
      <c r="A583" s="469" t="s">
        <v>99</v>
      </c>
      <c r="B583" s="469" t="s">
        <v>403</v>
      </c>
      <c r="C583" s="230" t="s">
        <v>36</v>
      </c>
      <c r="D583" s="371">
        <f t="shared" ref="D583:E586" si="49">D594</f>
        <v>9822.61</v>
      </c>
      <c r="E583" s="371">
        <f t="shared" si="49"/>
        <v>9723.06</v>
      </c>
    </row>
    <row r="584" spans="1:5">
      <c r="A584" s="470"/>
      <c r="B584" s="470"/>
      <c r="C584" s="230" t="s">
        <v>9</v>
      </c>
      <c r="D584" s="371">
        <f t="shared" si="49"/>
        <v>9822.61</v>
      </c>
      <c r="E584" s="371">
        <f t="shared" si="49"/>
        <v>9723.06</v>
      </c>
    </row>
    <row r="585" spans="1:5">
      <c r="A585" s="470"/>
      <c r="B585" s="470"/>
      <c r="C585" s="230" t="s">
        <v>71</v>
      </c>
      <c r="D585" s="371">
        <f t="shared" si="49"/>
        <v>0</v>
      </c>
      <c r="E585" s="371">
        <f t="shared" si="49"/>
        <v>0</v>
      </c>
    </row>
    <row r="586" spans="1:5">
      <c r="A586" s="470"/>
      <c r="B586" s="470"/>
      <c r="C586" s="230" t="s">
        <v>10</v>
      </c>
      <c r="D586" s="371">
        <f t="shared" si="49"/>
        <v>0</v>
      </c>
      <c r="E586" s="371">
        <f t="shared" si="49"/>
        <v>0</v>
      </c>
    </row>
    <row r="587" spans="1:5">
      <c r="A587" s="470"/>
      <c r="B587" s="470"/>
      <c r="C587" s="230" t="s">
        <v>68</v>
      </c>
      <c r="D587" s="371"/>
      <c r="E587" s="371"/>
    </row>
    <row r="588" spans="1:5">
      <c r="A588" s="470"/>
      <c r="B588" s="470"/>
      <c r="C588" s="230" t="s">
        <v>69</v>
      </c>
      <c r="D588" s="371">
        <f t="shared" ref="D588:E589" si="50">D599</f>
        <v>9822.61</v>
      </c>
      <c r="E588" s="371">
        <f t="shared" si="50"/>
        <v>9723.06</v>
      </c>
    </row>
    <row r="589" spans="1:5">
      <c r="A589" s="470"/>
      <c r="B589" s="470"/>
      <c r="C589" s="230" t="s">
        <v>823</v>
      </c>
      <c r="D589" s="371">
        <f t="shared" si="50"/>
        <v>0</v>
      </c>
      <c r="E589" s="371">
        <f t="shared" si="50"/>
        <v>0</v>
      </c>
    </row>
    <row r="590" spans="1:5">
      <c r="A590" s="470"/>
      <c r="B590" s="470"/>
      <c r="C590" s="230" t="s">
        <v>70</v>
      </c>
      <c r="D590" s="371">
        <f t="shared" ref="D590:E593" si="51">D601</f>
        <v>0</v>
      </c>
      <c r="E590" s="371">
        <f t="shared" si="51"/>
        <v>0</v>
      </c>
    </row>
    <row r="591" spans="1:5">
      <c r="A591" s="470"/>
      <c r="B591" s="470"/>
      <c r="C591" s="230" t="s">
        <v>823</v>
      </c>
      <c r="D591" s="371">
        <f t="shared" si="51"/>
        <v>0</v>
      </c>
      <c r="E591" s="371">
        <f t="shared" si="51"/>
        <v>0</v>
      </c>
    </row>
    <row r="592" spans="1:5">
      <c r="A592" s="470"/>
      <c r="B592" s="470"/>
      <c r="C592" s="230" t="s">
        <v>74</v>
      </c>
      <c r="D592" s="371">
        <f t="shared" si="51"/>
        <v>0</v>
      </c>
      <c r="E592" s="371">
        <f t="shared" si="51"/>
        <v>0</v>
      </c>
    </row>
    <row r="593" spans="1:8" ht="13.5" customHeight="1">
      <c r="A593" s="471"/>
      <c r="B593" s="471"/>
      <c r="C593" s="230" t="s">
        <v>699</v>
      </c>
      <c r="D593" s="371">
        <f t="shared" si="51"/>
        <v>0</v>
      </c>
      <c r="E593" s="371">
        <f t="shared" si="51"/>
        <v>0</v>
      </c>
    </row>
    <row r="594" spans="1:8" ht="15.75" customHeight="1">
      <c r="A594" s="449" t="s">
        <v>67</v>
      </c>
      <c r="B594" s="449" t="s">
        <v>1447</v>
      </c>
      <c r="C594" s="232" t="s">
        <v>36</v>
      </c>
      <c r="D594" s="289">
        <f>D595+D597+D596</f>
        <v>9822.61</v>
      </c>
      <c r="E594" s="290">
        <f>E595+E596+E597</f>
        <v>9723.06</v>
      </c>
    </row>
    <row r="595" spans="1:8">
      <c r="A595" s="450"/>
      <c r="B595" s="450"/>
      <c r="C595" s="232" t="s">
        <v>9</v>
      </c>
      <c r="D595" s="289">
        <v>9822.61</v>
      </c>
      <c r="E595" s="290">
        <v>9723.06</v>
      </c>
    </row>
    <row r="596" spans="1:8">
      <c r="A596" s="450"/>
      <c r="B596" s="450"/>
      <c r="C596" s="232" t="s">
        <v>71</v>
      </c>
      <c r="D596" s="289">
        <v>0</v>
      </c>
      <c r="E596" s="290">
        <v>0</v>
      </c>
    </row>
    <row r="597" spans="1:8">
      <c r="A597" s="450"/>
      <c r="B597" s="450"/>
      <c r="C597" s="232" t="s">
        <v>10</v>
      </c>
      <c r="D597" s="289">
        <v>0</v>
      </c>
      <c r="E597" s="290">
        <v>0</v>
      </c>
    </row>
    <row r="598" spans="1:8">
      <c r="A598" s="450"/>
      <c r="B598" s="450"/>
      <c r="C598" s="232" t="s">
        <v>68</v>
      </c>
      <c r="D598" s="48"/>
      <c r="E598" s="49"/>
    </row>
    <row r="599" spans="1:8">
      <c r="A599" s="450"/>
      <c r="B599" s="450"/>
      <c r="C599" s="232" t="s">
        <v>69</v>
      </c>
      <c r="D599" s="289">
        <v>9822.61</v>
      </c>
      <c r="E599" s="290">
        <v>9723.06</v>
      </c>
    </row>
    <row r="600" spans="1:8">
      <c r="A600" s="450"/>
      <c r="B600" s="450"/>
      <c r="C600" s="232" t="s">
        <v>823</v>
      </c>
      <c r="D600" s="289">
        <v>0</v>
      </c>
      <c r="E600" s="290">
        <v>0</v>
      </c>
    </row>
    <row r="601" spans="1:8">
      <c r="A601" s="450"/>
      <c r="B601" s="450"/>
      <c r="C601" s="232" t="s">
        <v>70</v>
      </c>
      <c r="D601" s="289">
        <v>0</v>
      </c>
      <c r="E601" s="290">
        <v>0</v>
      </c>
    </row>
    <row r="602" spans="1:8">
      <c r="A602" s="450"/>
      <c r="B602" s="450"/>
      <c r="C602" s="232" t="s">
        <v>823</v>
      </c>
      <c r="D602" s="289">
        <v>0</v>
      </c>
      <c r="E602" s="290">
        <v>0</v>
      </c>
    </row>
    <row r="603" spans="1:8">
      <c r="A603" s="450"/>
      <c r="B603" s="450"/>
      <c r="C603" s="232" t="s">
        <v>74</v>
      </c>
      <c r="D603" s="289">
        <v>0</v>
      </c>
      <c r="E603" s="290">
        <v>0</v>
      </c>
    </row>
    <row r="604" spans="1:8" ht="16.5" customHeight="1">
      <c r="A604" s="451"/>
      <c r="B604" s="451"/>
      <c r="C604" s="232" t="s">
        <v>699</v>
      </c>
      <c r="D604" s="297">
        <v>0</v>
      </c>
      <c r="E604" s="290">
        <v>0</v>
      </c>
    </row>
    <row r="605" spans="1:8" ht="14.25" customHeight="1">
      <c r="A605" s="443" t="s">
        <v>100</v>
      </c>
      <c r="B605" s="511" t="s">
        <v>1431</v>
      </c>
      <c r="C605" s="220" t="s">
        <v>819</v>
      </c>
      <c r="D605" s="236">
        <f t="shared" ref="D605:E608" si="52">D616+D649+D682+D715+D737</f>
        <v>16499990.219999999</v>
      </c>
      <c r="E605" s="236">
        <f t="shared" si="52"/>
        <v>17167921.510000002</v>
      </c>
      <c r="F605" s="25"/>
      <c r="G605" s="25"/>
      <c r="H605" s="25"/>
    </row>
    <row r="606" spans="1:8" ht="15" customHeight="1">
      <c r="A606" s="510"/>
      <c r="B606" s="512"/>
      <c r="C606" s="220" t="s">
        <v>820</v>
      </c>
      <c r="D606" s="236">
        <f t="shared" si="52"/>
        <v>161406.88</v>
      </c>
      <c r="E606" s="236">
        <f t="shared" si="52"/>
        <v>153135.23000000001</v>
      </c>
    </row>
    <row r="607" spans="1:8" ht="15" customHeight="1">
      <c r="A607" s="510"/>
      <c r="B607" s="512"/>
      <c r="C607" s="220" t="s">
        <v>71</v>
      </c>
      <c r="D607" s="236">
        <f t="shared" si="52"/>
        <v>19.29</v>
      </c>
      <c r="E607" s="236">
        <f t="shared" si="52"/>
        <v>6.7</v>
      </c>
    </row>
    <row r="608" spans="1:8" ht="14.25" customHeight="1">
      <c r="A608" s="510"/>
      <c r="B608" s="512"/>
      <c r="C608" s="220" t="s">
        <v>166</v>
      </c>
      <c r="D608" s="236">
        <f t="shared" si="52"/>
        <v>4664.05</v>
      </c>
      <c r="E608" s="236">
        <f t="shared" si="52"/>
        <v>4485.4799999999996</v>
      </c>
    </row>
    <row r="609" spans="1:7" ht="15" customHeight="1">
      <c r="A609" s="510"/>
      <c r="B609" s="512"/>
      <c r="C609" s="220" t="s">
        <v>821</v>
      </c>
      <c r="D609" s="236"/>
      <c r="E609" s="236"/>
    </row>
    <row r="610" spans="1:7" ht="15" customHeight="1">
      <c r="A610" s="510"/>
      <c r="B610" s="512"/>
      <c r="C610" s="220" t="s">
        <v>69</v>
      </c>
      <c r="D610" s="236">
        <f t="shared" ref="D610:E615" si="53">D621+D654+D687+D720+D742</f>
        <v>162732.03</v>
      </c>
      <c r="E610" s="236">
        <f t="shared" si="53"/>
        <v>154460.38</v>
      </c>
      <c r="F610" s="25"/>
      <c r="G610" s="25"/>
    </row>
    <row r="611" spans="1:7" ht="15" customHeight="1">
      <c r="A611" s="510"/>
      <c r="B611" s="512"/>
      <c r="C611" s="237" t="s">
        <v>806</v>
      </c>
      <c r="D611" s="236">
        <f t="shared" si="53"/>
        <v>145937.60999999999</v>
      </c>
      <c r="E611" s="236">
        <f t="shared" si="53"/>
        <v>143900.39000000001</v>
      </c>
    </row>
    <row r="612" spans="1:7" ht="12.75" customHeight="1">
      <c r="A612" s="510"/>
      <c r="B612" s="512"/>
      <c r="C612" s="220" t="s">
        <v>70</v>
      </c>
      <c r="D612" s="236">
        <f t="shared" si="53"/>
        <v>3358.19</v>
      </c>
      <c r="E612" s="236">
        <f t="shared" si="53"/>
        <v>3167.03</v>
      </c>
    </row>
    <row r="613" spans="1:7" ht="12.75" customHeight="1">
      <c r="A613" s="510"/>
      <c r="B613" s="512"/>
      <c r="C613" s="237" t="s">
        <v>806</v>
      </c>
      <c r="D613" s="236">
        <f t="shared" si="53"/>
        <v>0</v>
      </c>
      <c r="E613" s="236">
        <f t="shared" si="53"/>
        <v>0</v>
      </c>
    </row>
    <row r="614" spans="1:7" ht="13.5" customHeight="1">
      <c r="A614" s="510"/>
      <c r="B614" s="512"/>
      <c r="C614" s="220" t="s">
        <v>74</v>
      </c>
      <c r="D614" s="236">
        <f t="shared" si="53"/>
        <v>16333900</v>
      </c>
      <c r="E614" s="236">
        <f t="shared" si="53"/>
        <v>17010294.100000001</v>
      </c>
    </row>
    <row r="615" spans="1:7" ht="16.5" customHeight="1">
      <c r="A615" s="510"/>
      <c r="B615" s="513"/>
      <c r="C615" s="220" t="s">
        <v>699</v>
      </c>
      <c r="D615" s="236">
        <f t="shared" si="53"/>
        <v>0</v>
      </c>
      <c r="E615" s="236">
        <f t="shared" si="53"/>
        <v>0</v>
      </c>
    </row>
    <row r="616" spans="1:7" ht="12.75" customHeight="1">
      <c r="A616" s="475" t="s">
        <v>101</v>
      </c>
      <c r="B616" s="472" t="s">
        <v>491</v>
      </c>
      <c r="C616" s="230" t="s">
        <v>819</v>
      </c>
      <c r="D616" s="288">
        <f>D627+D638</f>
        <v>105</v>
      </c>
      <c r="E616" s="288">
        <f>E627+E638</f>
        <v>105</v>
      </c>
    </row>
    <row r="617" spans="1:7" ht="14.25" customHeight="1">
      <c r="A617" s="476"/>
      <c r="B617" s="473"/>
      <c r="C617" s="230" t="s">
        <v>9</v>
      </c>
      <c r="D617" s="288">
        <f t="shared" ref="D617:E626" si="54">D628+D639</f>
        <v>105</v>
      </c>
      <c r="E617" s="288">
        <f t="shared" si="54"/>
        <v>105</v>
      </c>
    </row>
    <row r="618" spans="1:7" ht="12.75" customHeight="1">
      <c r="A618" s="476"/>
      <c r="B618" s="473"/>
      <c r="C618" s="230" t="s">
        <v>822</v>
      </c>
      <c r="D618" s="288">
        <f t="shared" si="54"/>
        <v>0</v>
      </c>
      <c r="E618" s="288">
        <f t="shared" si="54"/>
        <v>0</v>
      </c>
    </row>
    <row r="619" spans="1:7" ht="12.75" customHeight="1">
      <c r="A619" s="476"/>
      <c r="B619" s="473"/>
      <c r="C619" s="230" t="s">
        <v>10</v>
      </c>
      <c r="D619" s="288">
        <f t="shared" si="54"/>
        <v>0</v>
      </c>
      <c r="E619" s="288">
        <f t="shared" si="54"/>
        <v>0</v>
      </c>
    </row>
    <row r="620" spans="1:7" ht="12.75" customHeight="1">
      <c r="A620" s="476"/>
      <c r="B620" s="473"/>
      <c r="C620" s="230" t="s">
        <v>821</v>
      </c>
      <c r="D620" s="288"/>
      <c r="E620" s="288"/>
    </row>
    <row r="621" spans="1:7" ht="12.75" customHeight="1">
      <c r="A621" s="476"/>
      <c r="B621" s="473"/>
      <c r="C621" s="230" t="s">
        <v>69</v>
      </c>
      <c r="D621" s="288">
        <f t="shared" si="54"/>
        <v>105</v>
      </c>
      <c r="E621" s="288">
        <f t="shared" ref="E621:E626" si="55">E632+E643</f>
        <v>105</v>
      </c>
    </row>
    <row r="622" spans="1:7" ht="12.75" customHeight="1">
      <c r="A622" s="476"/>
      <c r="B622" s="473"/>
      <c r="C622" s="230" t="s">
        <v>823</v>
      </c>
      <c r="D622" s="288">
        <f t="shared" si="54"/>
        <v>0</v>
      </c>
      <c r="E622" s="288">
        <f t="shared" si="55"/>
        <v>0</v>
      </c>
    </row>
    <row r="623" spans="1:7" ht="12.75" customHeight="1">
      <c r="A623" s="476"/>
      <c r="B623" s="473"/>
      <c r="C623" s="230" t="s">
        <v>70</v>
      </c>
      <c r="D623" s="288">
        <f t="shared" si="54"/>
        <v>0</v>
      </c>
      <c r="E623" s="288">
        <f t="shared" si="55"/>
        <v>0</v>
      </c>
    </row>
    <row r="624" spans="1:7" ht="12.75" customHeight="1">
      <c r="A624" s="476"/>
      <c r="B624" s="473"/>
      <c r="C624" s="230" t="s">
        <v>823</v>
      </c>
      <c r="D624" s="288">
        <f t="shared" si="54"/>
        <v>0</v>
      </c>
      <c r="E624" s="288">
        <f t="shared" si="55"/>
        <v>0</v>
      </c>
    </row>
    <row r="625" spans="1:5" ht="12.75" customHeight="1">
      <c r="A625" s="476"/>
      <c r="B625" s="473"/>
      <c r="C625" s="230" t="s">
        <v>74</v>
      </c>
      <c r="D625" s="288">
        <f t="shared" si="54"/>
        <v>0</v>
      </c>
      <c r="E625" s="288">
        <f t="shared" si="55"/>
        <v>0</v>
      </c>
    </row>
    <row r="626" spans="1:5" ht="13.5" customHeight="1">
      <c r="A626" s="476"/>
      <c r="B626" s="474"/>
      <c r="C626" s="230" t="s">
        <v>699</v>
      </c>
      <c r="D626" s="288">
        <f t="shared" si="54"/>
        <v>0</v>
      </c>
      <c r="E626" s="288">
        <f t="shared" si="55"/>
        <v>0</v>
      </c>
    </row>
    <row r="627" spans="1:5" ht="15.75" customHeight="1">
      <c r="A627" s="478" t="s">
        <v>102</v>
      </c>
      <c r="B627" s="486" t="s">
        <v>405</v>
      </c>
      <c r="C627" s="232" t="s">
        <v>819</v>
      </c>
      <c r="D627" s="196">
        <f>D628</f>
        <v>26.06</v>
      </c>
      <c r="E627" s="196">
        <f>E628</f>
        <v>26.06</v>
      </c>
    </row>
    <row r="628" spans="1:5" ht="15" customHeight="1">
      <c r="A628" s="479"/>
      <c r="B628" s="487"/>
      <c r="C628" s="232" t="s">
        <v>9</v>
      </c>
      <c r="D628" s="144">
        <v>26.06</v>
      </c>
      <c r="E628" s="144">
        <v>26.06</v>
      </c>
    </row>
    <row r="629" spans="1:5" ht="15" customHeight="1">
      <c r="A629" s="479"/>
      <c r="B629" s="487"/>
      <c r="C629" s="232" t="s">
        <v>822</v>
      </c>
      <c r="D629" s="196">
        <v>0</v>
      </c>
      <c r="E629" s="171">
        <v>0</v>
      </c>
    </row>
    <row r="630" spans="1:5" ht="15" customHeight="1">
      <c r="A630" s="479"/>
      <c r="B630" s="487"/>
      <c r="C630" s="232" t="s">
        <v>10</v>
      </c>
      <c r="D630" s="196">
        <v>0</v>
      </c>
      <c r="E630" s="171">
        <v>0</v>
      </c>
    </row>
    <row r="631" spans="1:5" ht="15" customHeight="1">
      <c r="A631" s="479"/>
      <c r="B631" s="487"/>
      <c r="C631" s="232" t="s">
        <v>821</v>
      </c>
      <c r="D631" s="196"/>
      <c r="E631" s="171"/>
    </row>
    <row r="632" spans="1:5" ht="15" customHeight="1">
      <c r="A632" s="479"/>
      <c r="B632" s="487"/>
      <c r="C632" s="232" t="s">
        <v>69</v>
      </c>
      <c r="D632" s="196">
        <v>26.06</v>
      </c>
      <c r="E632" s="171">
        <v>26.06</v>
      </c>
    </row>
    <row r="633" spans="1:5" ht="15" customHeight="1">
      <c r="A633" s="479"/>
      <c r="B633" s="487"/>
      <c r="C633" s="232" t="s">
        <v>823</v>
      </c>
      <c r="D633" s="196">
        <v>0</v>
      </c>
      <c r="E633" s="171">
        <v>0</v>
      </c>
    </row>
    <row r="634" spans="1:5" ht="15.75" customHeight="1">
      <c r="A634" s="479"/>
      <c r="B634" s="487"/>
      <c r="C634" s="232" t="s">
        <v>70</v>
      </c>
      <c r="D634" s="196">
        <v>0</v>
      </c>
      <c r="E634" s="171">
        <v>0</v>
      </c>
    </row>
    <row r="635" spans="1:5" ht="15.75" customHeight="1">
      <c r="A635" s="479"/>
      <c r="B635" s="487"/>
      <c r="C635" s="232" t="s">
        <v>823</v>
      </c>
      <c r="D635" s="196">
        <v>0</v>
      </c>
      <c r="E635" s="171">
        <v>0</v>
      </c>
    </row>
    <row r="636" spans="1:5" ht="14.25" customHeight="1">
      <c r="A636" s="479"/>
      <c r="B636" s="487"/>
      <c r="C636" s="232" t="s">
        <v>74</v>
      </c>
      <c r="D636" s="196">
        <v>0</v>
      </c>
      <c r="E636" s="171">
        <v>0</v>
      </c>
    </row>
    <row r="637" spans="1:5" ht="12.75" customHeight="1">
      <c r="A637" s="480"/>
      <c r="B637" s="488"/>
      <c r="C637" s="232" t="s">
        <v>699</v>
      </c>
      <c r="D637" s="196">
        <v>0</v>
      </c>
      <c r="E637" s="171">
        <v>0</v>
      </c>
    </row>
    <row r="638" spans="1:5" ht="13.5" customHeight="1">
      <c r="A638" s="478" t="s">
        <v>103</v>
      </c>
      <c r="B638" s="486" t="s">
        <v>46</v>
      </c>
      <c r="C638" s="232" t="s">
        <v>819</v>
      </c>
      <c r="D638" s="196">
        <f>D639</f>
        <v>78.94</v>
      </c>
      <c r="E638" s="196">
        <f>E639</f>
        <v>78.94</v>
      </c>
    </row>
    <row r="639" spans="1:5" ht="14.25" customHeight="1">
      <c r="A639" s="479"/>
      <c r="B639" s="487"/>
      <c r="C639" s="232" t="s">
        <v>9</v>
      </c>
      <c r="D639" s="196">
        <v>78.94</v>
      </c>
      <c r="E639" s="171">
        <v>78.94</v>
      </c>
    </row>
    <row r="640" spans="1:5" ht="14.25" customHeight="1">
      <c r="A640" s="479"/>
      <c r="B640" s="487"/>
      <c r="C640" s="232" t="s">
        <v>822</v>
      </c>
      <c r="D640" s="196">
        <v>0</v>
      </c>
      <c r="E640" s="171">
        <v>0</v>
      </c>
    </row>
    <row r="641" spans="1:7" ht="14.25" customHeight="1">
      <c r="A641" s="479"/>
      <c r="B641" s="487"/>
      <c r="C641" s="232" t="s">
        <v>10</v>
      </c>
      <c r="D641" s="196">
        <v>0</v>
      </c>
      <c r="E641" s="171">
        <v>0</v>
      </c>
    </row>
    <row r="642" spans="1:7" ht="14.25" customHeight="1">
      <c r="A642" s="479"/>
      <c r="B642" s="487"/>
      <c r="C642" s="232" t="s">
        <v>821</v>
      </c>
      <c r="D642" s="196"/>
      <c r="E642" s="171"/>
    </row>
    <row r="643" spans="1:7" ht="14.25" customHeight="1">
      <c r="A643" s="479"/>
      <c r="B643" s="487"/>
      <c r="C643" s="232" t="s">
        <v>69</v>
      </c>
      <c r="D643" s="196">
        <v>78.94</v>
      </c>
      <c r="E643" s="171">
        <v>78.94</v>
      </c>
    </row>
    <row r="644" spans="1:7" ht="14.25" customHeight="1">
      <c r="A644" s="479"/>
      <c r="B644" s="487"/>
      <c r="C644" s="232" t="s">
        <v>823</v>
      </c>
      <c r="D644" s="196">
        <v>0</v>
      </c>
      <c r="E644" s="171">
        <v>0</v>
      </c>
    </row>
    <row r="645" spans="1:7" ht="15" customHeight="1">
      <c r="A645" s="479"/>
      <c r="B645" s="487"/>
      <c r="C645" s="232" t="s">
        <v>70</v>
      </c>
      <c r="D645" s="196">
        <v>0</v>
      </c>
      <c r="E645" s="171">
        <v>0</v>
      </c>
    </row>
    <row r="646" spans="1:7" ht="15" customHeight="1">
      <c r="A646" s="479"/>
      <c r="B646" s="487"/>
      <c r="C646" s="232" t="s">
        <v>823</v>
      </c>
      <c r="D646" s="196">
        <v>0</v>
      </c>
      <c r="E646" s="171">
        <v>0</v>
      </c>
    </row>
    <row r="647" spans="1:7" ht="15" customHeight="1">
      <c r="A647" s="479"/>
      <c r="B647" s="487"/>
      <c r="C647" s="232" t="s">
        <v>74</v>
      </c>
      <c r="D647" s="196">
        <v>0</v>
      </c>
      <c r="E647" s="171">
        <v>0</v>
      </c>
    </row>
    <row r="648" spans="1:7" ht="15" customHeight="1">
      <c r="A648" s="480"/>
      <c r="B648" s="488"/>
      <c r="C648" s="232" t="s">
        <v>699</v>
      </c>
      <c r="D648" s="196">
        <v>0</v>
      </c>
      <c r="E648" s="171">
        <v>0</v>
      </c>
    </row>
    <row r="649" spans="1:7" ht="13.5" customHeight="1">
      <c r="A649" s="475" t="s">
        <v>106</v>
      </c>
      <c r="B649" s="472" t="s">
        <v>492</v>
      </c>
      <c r="C649" s="230" t="s">
        <v>819</v>
      </c>
      <c r="D649" s="288">
        <f>D650+D651+D652+D658</f>
        <v>27254.91</v>
      </c>
      <c r="E649" s="288">
        <f>E650+E651+E652+E658</f>
        <v>27254.91</v>
      </c>
      <c r="F649" s="25"/>
      <c r="G649" s="25"/>
    </row>
    <row r="650" spans="1:7" ht="14.25" customHeight="1">
      <c r="A650" s="476"/>
      <c r="B650" s="473"/>
      <c r="C650" s="230" t="s">
        <v>9</v>
      </c>
      <c r="D650" s="363">
        <f t="shared" ref="D650:E652" si="56">D661+D672</f>
        <v>54.91</v>
      </c>
      <c r="E650" s="363">
        <f t="shared" si="56"/>
        <v>54.91</v>
      </c>
    </row>
    <row r="651" spans="1:7" ht="14.25" customHeight="1">
      <c r="A651" s="476"/>
      <c r="B651" s="473"/>
      <c r="C651" s="230" t="s">
        <v>822</v>
      </c>
      <c r="D651" s="363">
        <f t="shared" si="56"/>
        <v>0</v>
      </c>
      <c r="E651" s="363">
        <f t="shared" si="56"/>
        <v>0</v>
      </c>
    </row>
    <row r="652" spans="1:7" ht="14.25" customHeight="1">
      <c r="A652" s="476"/>
      <c r="B652" s="473"/>
      <c r="C652" s="230" t="s">
        <v>10</v>
      </c>
      <c r="D652" s="363">
        <f t="shared" si="56"/>
        <v>0</v>
      </c>
      <c r="E652" s="363">
        <f t="shared" si="56"/>
        <v>0</v>
      </c>
    </row>
    <row r="653" spans="1:7" ht="14.25" customHeight="1">
      <c r="A653" s="476"/>
      <c r="B653" s="473"/>
      <c r="C653" s="230" t="s">
        <v>821</v>
      </c>
      <c r="D653" s="363"/>
      <c r="E653" s="363"/>
    </row>
    <row r="654" spans="1:7" ht="14.25" customHeight="1">
      <c r="A654" s="476"/>
      <c r="B654" s="473"/>
      <c r="C654" s="230" t="s">
        <v>69</v>
      </c>
      <c r="D654" s="363">
        <f t="shared" ref="D654:E659" si="57">D665+D676</f>
        <v>54.91</v>
      </c>
      <c r="E654" s="363">
        <f t="shared" si="57"/>
        <v>54.91</v>
      </c>
    </row>
    <row r="655" spans="1:7" ht="14.25" customHeight="1">
      <c r="A655" s="476"/>
      <c r="B655" s="473"/>
      <c r="C655" s="230" t="s">
        <v>823</v>
      </c>
      <c r="D655" s="363">
        <f t="shared" si="57"/>
        <v>0</v>
      </c>
      <c r="E655" s="363">
        <f t="shared" si="57"/>
        <v>0</v>
      </c>
    </row>
    <row r="656" spans="1:7" ht="14.25" customHeight="1">
      <c r="A656" s="476"/>
      <c r="B656" s="473"/>
      <c r="C656" s="230" t="s">
        <v>70</v>
      </c>
      <c r="D656" s="363">
        <f t="shared" si="57"/>
        <v>0</v>
      </c>
      <c r="E656" s="363">
        <f t="shared" si="57"/>
        <v>0</v>
      </c>
    </row>
    <row r="657" spans="1:5" ht="14.25" customHeight="1">
      <c r="A657" s="476"/>
      <c r="B657" s="473"/>
      <c r="C657" s="230" t="s">
        <v>823</v>
      </c>
      <c r="D657" s="363">
        <f t="shared" si="57"/>
        <v>0</v>
      </c>
      <c r="E657" s="363">
        <f t="shared" si="57"/>
        <v>0</v>
      </c>
    </row>
    <row r="658" spans="1:5" ht="14.25" customHeight="1">
      <c r="A658" s="476"/>
      <c r="B658" s="473"/>
      <c r="C658" s="230" t="s">
        <v>74</v>
      </c>
      <c r="D658" s="363">
        <f t="shared" si="57"/>
        <v>27200</v>
      </c>
      <c r="E658" s="363">
        <f t="shared" si="57"/>
        <v>27200</v>
      </c>
    </row>
    <row r="659" spans="1:5" ht="13.5" customHeight="1">
      <c r="A659" s="477"/>
      <c r="B659" s="474"/>
      <c r="C659" s="230" t="s">
        <v>699</v>
      </c>
      <c r="D659" s="363">
        <f t="shared" si="57"/>
        <v>0</v>
      </c>
      <c r="E659" s="363">
        <f t="shared" si="57"/>
        <v>0</v>
      </c>
    </row>
    <row r="660" spans="1:5" ht="12.75" customHeight="1">
      <c r="A660" s="478" t="s">
        <v>30</v>
      </c>
      <c r="B660" s="486" t="s">
        <v>493</v>
      </c>
      <c r="C660" s="232" t="s">
        <v>819</v>
      </c>
      <c r="D660" s="144">
        <f>D661+D662+D663+D669</f>
        <v>27200</v>
      </c>
      <c r="E660" s="209">
        <f>E661+E662+E663+E669</f>
        <v>27200</v>
      </c>
    </row>
    <row r="661" spans="1:5" ht="12" customHeight="1">
      <c r="A661" s="500"/>
      <c r="B661" s="487"/>
      <c r="C661" s="232" t="s">
        <v>9</v>
      </c>
      <c r="D661" s="144">
        <v>0</v>
      </c>
      <c r="E661" s="144">
        <v>0</v>
      </c>
    </row>
    <row r="662" spans="1:5" ht="12" customHeight="1">
      <c r="A662" s="500"/>
      <c r="B662" s="487"/>
      <c r="C662" s="232" t="s">
        <v>822</v>
      </c>
      <c r="D662" s="144">
        <v>0</v>
      </c>
      <c r="E662" s="144">
        <v>0</v>
      </c>
    </row>
    <row r="663" spans="1:5" ht="12.75" customHeight="1">
      <c r="A663" s="500"/>
      <c r="B663" s="487"/>
      <c r="C663" s="232" t="s">
        <v>10</v>
      </c>
      <c r="D663" s="144">
        <v>0</v>
      </c>
      <c r="E663" s="144">
        <v>0</v>
      </c>
    </row>
    <row r="664" spans="1:5" ht="12" customHeight="1">
      <c r="A664" s="500"/>
      <c r="B664" s="487"/>
      <c r="C664" s="232" t="s">
        <v>821</v>
      </c>
      <c r="D664" s="288"/>
      <c r="E664" s="288"/>
    </row>
    <row r="665" spans="1:5" ht="12" customHeight="1">
      <c r="A665" s="500"/>
      <c r="B665" s="487"/>
      <c r="C665" s="232" t="s">
        <v>69</v>
      </c>
      <c r="D665" s="144">
        <v>0</v>
      </c>
      <c r="E665" s="144">
        <v>0</v>
      </c>
    </row>
    <row r="666" spans="1:5" ht="12" customHeight="1">
      <c r="A666" s="500"/>
      <c r="B666" s="487"/>
      <c r="C666" s="232" t="s">
        <v>823</v>
      </c>
      <c r="D666" s="144">
        <v>0</v>
      </c>
      <c r="E666" s="144">
        <v>0</v>
      </c>
    </row>
    <row r="667" spans="1:5" ht="15.75" customHeight="1">
      <c r="A667" s="500"/>
      <c r="B667" s="487"/>
      <c r="C667" s="232" t="s">
        <v>70</v>
      </c>
      <c r="D667" s="144">
        <v>0</v>
      </c>
      <c r="E667" s="144">
        <v>0</v>
      </c>
    </row>
    <row r="668" spans="1:5" ht="15.75" customHeight="1">
      <c r="A668" s="500"/>
      <c r="B668" s="487"/>
      <c r="C668" s="232" t="s">
        <v>823</v>
      </c>
      <c r="D668" s="144">
        <v>0</v>
      </c>
      <c r="E668" s="144">
        <v>0</v>
      </c>
    </row>
    <row r="669" spans="1:5" ht="14.25" customHeight="1">
      <c r="A669" s="500"/>
      <c r="B669" s="487"/>
      <c r="C669" s="232" t="s">
        <v>74</v>
      </c>
      <c r="D669" s="144">
        <v>27200</v>
      </c>
      <c r="E669" s="144">
        <v>27200</v>
      </c>
    </row>
    <row r="670" spans="1:5" ht="15.75" customHeight="1">
      <c r="A670" s="501"/>
      <c r="B670" s="488"/>
      <c r="C670" s="232" t="s">
        <v>699</v>
      </c>
      <c r="D670" s="144">
        <v>0</v>
      </c>
      <c r="E670" s="144">
        <v>0</v>
      </c>
    </row>
    <row r="671" spans="1:5" ht="13.5" customHeight="1">
      <c r="A671" s="478" t="s">
        <v>202</v>
      </c>
      <c r="B671" s="486" t="s">
        <v>494</v>
      </c>
      <c r="C671" s="232" t="s">
        <v>819</v>
      </c>
      <c r="D671" s="364">
        <f>D672+D673+D674+D680</f>
        <v>54.91</v>
      </c>
      <c r="E671" s="364">
        <f>E672+E673+E674+E680</f>
        <v>54.91</v>
      </c>
    </row>
    <row r="672" spans="1:5" ht="15" customHeight="1">
      <c r="A672" s="481"/>
      <c r="B672" s="487"/>
      <c r="C672" s="232" t="s">
        <v>9</v>
      </c>
      <c r="D672" s="144">
        <v>54.91</v>
      </c>
      <c r="E672" s="171">
        <v>54.91</v>
      </c>
    </row>
    <row r="673" spans="1:5" ht="13.5" customHeight="1">
      <c r="A673" s="481"/>
      <c r="B673" s="487"/>
      <c r="C673" s="232" t="s">
        <v>822</v>
      </c>
      <c r="D673" s="144">
        <v>0</v>
      </c>
      <c r="E673" s="171">
        <v>0</v>
      </c>
    </row>
    <row r="674" spans="1:5" ht="13.5" customHeight="1">
      <c r="A674" s="481"/>
      <c r="B674" s="487"/>
      <c r="C674" s="232" t="s">
        <v>10</v>
      </c>
      <c r="D674" s="144">
        <v>0</v>
      </c>
      <c r="E674" s="171">
        <v>0</v>
      </c>
    </row>
    <row r="675" spans="1:5" ht="13.5" customHeight="1">
      <c r="A675" s="481"/>
      <c r="B675" s="487"/>
      <c r="C675" s="232" t="s">
        <v>821</v>
      </c>
      <c r="D675" s="144"/>
      <c r="E675" s="171"/>
    </row>
    <row r="676" spans="1:5" ht="13.5" customHeight="1">
      <c r="A676" s="481"/>
      <c r="B676" s="487"/>
      <c r="C676" s="232" t="s">
        <v>69</v>
      </c>
      <c r="D676" s="144">
        <v>54.91</v>
      </c>
      <c r="E676" s="171">
        <v>54.91</v>
      </c>
    </row>
    <row r="677" spans="1:5" ht="13.5" customHeight="1">
      <c r="A677" s="481"/>
      <c r="B677" s="487"/>
      <c r="C677" s="232" t="s">
        <v>823</v>
      </c>
      <c r="D677" s="144">
        <v>0</v>
      </c>
      <c r="E677" s="171">
        <v>0</v>
      </c>
    </row>
    <row r="678" spans="1:5" ht="13.5" customHeight="1">
      <c r="A678" s="481"/>
      <c r="B678" s="487"/>
      <c r="C678" s="232" t="s">
        <v>70</v>
      </c>
      <c r="D678" s="144">
        <v>0</v>
      </c>
      <c r="E678" s="171">
        <v>0</v>
      </c>
    </row>
    <row r="679" spans="1:5" ht="13.5" customHeight="1">
      <c r="A679" s="481"/>
      <c r="B679" s="487"/>
      <c r="C679" s="232" t="s">
        <v>823</v>
      </c>
      <c r="D679" s="144">
        <v>0</v>
      </c>
      <c r="E679" s="171">
        <v>0</v>
      </c>
    </row>
    <row r="680" spans="1:5" ht="13.5" customHeight="1">
      <c r="A680" s="481"/>
      <c r="B680" s="487"/>
      <c r="C680" s="232" t="s">
        <v>74</v>
      </c>
      <c r="D680" s="144">
        <v>0</v>
      </c>
      <c r="E680" s="171">
        <v>0</v>
      </c>
    </row>
    <row r="681" spans="1:5" ht="17.25" customHeight="1">
      <c r="A681" s="482"/>
      <c r="B681" s="488"/>
      <c r="C681" s="232" t="s">
        <v>699</v>
      </c>
      <c r="D681" s="144">
        <v>0</v>
      </c>
      <c r="E681" s="171">
        <v>0</v>
      </c>
    </row>
    <row r="682" spans="1:5" ht="14.25" customHeight="1">
      <c r="A682" s="475" t="s">
        <v>107</v>
      </c>
      <c r="B682" s="472" t="s">
        <v>406</v>
      </c>
      <c r="C682" s="230" t="s">
        <v>819</v>
      </c>
      <c r="D682" s="288">
        <f t="shared" ref="D682:E685" si="58">D693+D704</f>
        <v>16306715</v>
      </c>
      <c r="E682" s="288">
        <f t="shared" si="58"/>
        <v>16983109.080000002</v>
      </c>
    </row>
    <row r="683" spans="1:5" ht="13.5" customHeight="1">
      <c r="A683" s="476"/>
      <c r="B683" s="473"/>
      <c r="C683" s="230" t="s">
        <v>9</v>
      </c>
      <c r="D683" s="288">
        <f t="shared" si="58"/>
        <v>15</v>
      </c>
      <c r="E683" s="288">
        <f t="shared" si="58"/>
        <v>14.98</v>
      </c>
    </row>
    <row r="684" spans="1:5" ht="13.5" customHeight="1">
      <c r="A684" s="476"/>
      <c r="B684" s="473"/>
      <c r="C684" s="230" t="s">
        <v>822</v>
      </c>
      <c r="D684" s="288">
        <f t="shared" si="58"/>
        <v>0</v>
      </c>
      <c r="E684" s="288">
        <f t="shared" si="58"/>
        <v>0</v>
      </c>
    </row>
    <row r="685" spans="1:5" ht="14.25" customHeight="1">
      <c r="A685" s="476"/>
      <c r="B685" s="473"/>
      <c r="C685" s="230" t="s">
        <v>10</v>
      </c>
      <c r="D685" s="288">
        <f t="shared" si="58"/>
        <v>0</v>
      </c>
      <c r="E685" s="288">
        <f t="shared" si="58"/>
        <v>0</v>
      </c>
    </row>
    <row r="686" spans="1:5" ht="14.25" customHeight="1">
      <c r="A686" s="476"/>
      <c r="B686" s="473"/>
      <c r="C686" s="230" t="s">
        <v>821</v>
      </c>
      <c r="D686" s="288"/>
      <c r="E686" s="288"/>
    </row>
    <row r="687" spans="1:5" ht="14.25" customHeight="1">
      <c r="A687" s="476"/>
      <c r="B687" s="473"/>
      <c r="C687" s="230" t="s">
        <v>69</v>
      </c>
      <c r="D687" s="288">
        <f t="shared" ref="D687:E692" si="59">D698+D709</f>
        <v>15</v>
      </c>
      <c r="E687" s="288">
        <f t="shared" si="59"/>
        <v>14.98</v>
      </c>
    </row>
    <row r="688" spans="1:5" ht="14.25" customHeight="1">
      <c r="A688" s="476"/>
      <c r="B688" s="473"/>
      <c r="C688" s="230" t="s">
        <v>823</v>
      </c>
      <c r="D688" s="288">
        <f t="shared" si="59"/>
        <v>0</v>
      </c>
      <c r="E688" s="288">
        <f t="shared" si="59"/>
        <v>0</v>
      </c>
    </row>
    <row r="689" spans="1:5" ht="14.25" customHeight="1">
      <c r="A689" s="476"/>
      <c r="B689" s="473"/>
      <c r="C689" s="230" t="s">
        <v>70</v>
      </c>
      <c r="D689" s="288">
        <f t="shared" si="59"/>
        <v>0</v>
      </c>
      <c r="E689" s="288">
        <f t="shared" si="59"/>
        <v>0</v>
      </c>
    </row>
    <row r="690" spans="1:5" ht="14.25" customHeight="1">
      <c r="A690" s="476"/>
      <c r="B690" s="473"/>
      <c r="C690" s="230" t="s">
        <v>823</v>
      </c>
      <c r="D690" s="288">
        <f t="shared" si="59"/>
        <v>0</v>
      </c>
      <c r="E690" s="288">
        <f t="shared" si="59"/>
        <v>0</v>
      </c>
    </row>
    <row r="691" spans="1:5" ht="14.25" customHeight="1">
      <c r="A691" s="476"/>
      <c r="B691" s="473"/>
      <c r="C691" s="230" t="s">
        <v>74</v>
      </c>
      <c r="D691" s="288">
        <f t="shared" si="59"/>
        <v>16306700</v>
      </c>
      <c r="E691" s="288">
        <f t="shared" si="59"/>
        <v>16983094.100000001</v>
      </c>
    </row>
    <row r="692" spans="1:5" ht="16.5" customHeight="1">
      <c r="A692" s="477"/>
      <c r="B692" s="474"/>
      <c r="C692" s="230" t="s">
        <v>699</v>
      </c>
      <c r="D692" s="288">
        <f t="shared" si="59"/>
        <v>0</v>
      </c>
      <c r="E692" s="288">
        <f t="shared" si="59"/>
        <v>0</v>
      </c>
    </row>
    <row r="693" spans="1:5" ht="16.5" customHeight="1">
      <c r="A693" s="497" t="s">
        <v>108</v>
      </c>
      <c r="B693" s="486" t="s">
        <v>116</v>
      </c>
      <c r="C693" s="232" t="s">
        <v>819</v>
      </c>
      <c r="D693" s="144">
        <f>D694+D695+D696+D702</f>
        <v>15</v>
      </c>
      <c r="E693" s="171">
        <f>E694+E695+E696+E702</f>
        <v>14.98</v>
      </c>
    </row>
    <row r="694" spans="1:5" ht="16.5" customHeight="1">
      <c r="A694" s="498"/>
      <c r="B694" s="487"/>
      <c r="C694" s="232" t="s">
        <v>9</v>
      </c>
      <c r="D694" s="144">
        <v>15</v>
      </c>
      <c r="E694" s="171">
        <v>14.98</v>
      </c>
    </row>
    <row r="695" spans="1:5" ht="16.5" customHeight="1">
      <c r="A695" s="498"/>
      <c r="B695" s="487"/>
      <c r="C695" s="232" t="s">
        <v>822</v>
      </c>
      <c r="D695" s="144">
        <v>0</v>
      </c>
      <c r="E695" s="171">
        <v>0</v>
      </c>
    </row>
    <row r="696" spans="1:5" ht="16.5" customHeight="1">
      <c r="A696" s="498"/>
      <c r="B696" s="487"/>
      <c r="C696" s="232" t="s">
        <v>10</v>
      </c>
      <c r="D696" s="144">
        <v>0</v>
      </c>
      <c r="E696" s="171">
        <v>0</v>
      </c>
    </row>
    <row r="697" spans="1:5" ht="16.5" customHeight="1">
      <c r="A697" s="498"/>
      <c r="B697" s="487"/>
      <c r="C697" s="232" t="s">
        <v>821</v>
      </c>
      <c r="D697" s="144"/>
      <c r="E697" s="171"/>
    </row>
    <row r="698" spans="1:5" ht="16.5" customHeight="1">
      <c r="A698" s="498"/>
      <c r="B698" s="487"/>
      <c r="C698" s="232" t="s">
        <v>69</v>
      </c>
      <c r="D698" s="144">
        <v>15</v>
      </c>
      <c r="E698" s="171">
        <v>14.98</v>
      </c>
    </row>
    <row r="699" spans="1:5" ht="16.5" customHeight="1">
      <c r="A699" s="498"/>
      <c r="B699" s="487"/>
      <c r="C699" s="232" t="s">
        <v>823</v>
      </c>
      <c r="D699" s="144">
        <v>0</v>
      </c>
      <c r="E699" s="171">
        <v>0</v>
      </c>
    </row>
    <row r="700" spans="1:5" ht="16.5" customHeight="1">
      <c r="A700" s="498"/>
      <c r="B700" s="487"/>
      <c r="C700" s="232" t="s">
        <v>70</v>
      </c>
      <c r="D700" s="144">
        <v>0</v>
      </c>
      <c r="E700" s="171">
        <v>0</v>
      </c>
    </row>
    <row r="701" spans="1:5" ht="16.5" customHeight="1">
      <c r="A701" s="498"/>
      <c r="B701" s="487"/>
      <c r="C701" s="232" t="s">
        <v>823</v>
      </c>
      <c r="D701" s="144">
        <v>0</v>
      </c>
      <c r="E701" s="171">
        <v>0</v>
      </c>
    </row>
    <row r="702" spans="1:5" ht="16.5" customHeight="1">
      <c r="A702" s="498"/>
      <c r="B702" s="487"/>
      <c r="C702" s="232" t="s">
        <v>74</v>
      </c>
      <c r="D702" s="144">
        <v>0</v>
      </c>
      <c r="E702" s="171">
        <v>0</v>
      </c>
    </row>
    <row r="703" spans="1:5" ht="16.5" customHeight="1">
      <c r="A703" s="499"/>
      <c r="B703" s="488"/>
      <c r="C703" s="232" t="s">
        <v>699</v>
      </c>
      <c r="D703" s="144">
        <v>0</v>
      </c>
      <c r="E703" s="171">
        <v>0</v>
      </c>
    </row>
    <row r="704" spans="1:5" ht="13.5" customHeight="1">
      <c r="A704" s="478" t="s">
        <v>109</v>
      </c>
      <c r="B704" s="486" t="s">
        <v>495</v>
      </c>
      <c r="C704" s="232" t="s">
        <v>819</v>
      </c>
      <c r="D704" s="144">
        <f>D705+D706+D707+D713</f>
        <v>16306700</v>
      </c>
      <c r="E704" s="171">
        <f>E705+E706+E707+E713</f>
        <v>16983094.100000001</v>
      </c>
    </row>
    <row r="705" spans="1:5" ht="14.25" customHeight="1">
      <c r="A705" s="481"/>
      <c r="B705" s="487"/>
      <c r="C705" s="232" t="s">
        <v>9</v>
      </c>
      <c r="D705" s="144">
        <v>0</v>
      </c>
      <c r="E705" s="171">
        <v>0</v>
      </c>
    </row>
    <row r="706" spans="1:5" ht="14.25" customHeight="1">
      <c r="A706" s="481"/>
      <c r="B706" s="487"/>
      <c r="C706" s="232" t="s">
        <v>822</v>
      </c>
      <c r="D706" s="144">
        <v>0</v>
      </c>
      <c r="E706" s="171">
        <v>0</v>
      </c>
    </row>
    <row r="707" spans="1:5" ht="14.25" customHeight="1">
      <c r="A707" s="481"/>
      <c r="B707" s="487"/>
      <c r="C707" s="232" t="s">
        <v>10</v>
      </c>
      <c r="D707" s="144">
        <v>0</v>
      </c>
      <c r="E707" s="171">
        <v>0</v>
      </c>
    </row>
    <row r="708" spans="1:5" ht="14.25" customHeight="1">
      <c r="A708" s="481"/>
      <c r="B708" s="487"/>
      <c r="C708" s="232" t="s">
        <v>821</v>
      </c>
      <c r="D708" s="144"/>
      <c r="E708" s="171"/>
    </row>
    <row r="709" spans="1:5" ht="14.25" customHeight="1">
      <c r="A709" s="481"/>
      <c r="B709" s="487"/>
      <c r="C709" s="232" t="s">
        <v>69</v>
      </c>
      <c r="D709" s="144">
        <v>0</v>
      </c>
      <c r="E709" s="171">
        <v>0</v>
      </c>
    </row>
    <row r="710" spans="1:5" ht="14.25" customHeight="1">
      <c r="A710" s="481"/>
      <c r="B710" s="487"/>
      <c r="C710" s="232" t="s">
        <v>823</v>
      </c>
      <c r="D710" s="144">
        <v>0</v>
      </c>
      <c r="E710" s="171">
        <v>0</v>
      </c>
    </row>
    <row r="711" spans="1:5" ht="13.5" customHeight="1">
      <c r="A711" s="481"/>
      <c r="B711" s="487"/>
      <c r="C711" s="232" t="s">
        <v>70</v>
      </c>
      <c r="D711" s="144">
        <v>0</v>
      </c>
      <c r="E711" s="171">
        <v>0</v>
      </c>
    </row>
    <row r="712" spans="1:5" ht="13.5" customHeight="1">
      <c r="A712" s="481"/>
      <c r="B712" s="487"/>
      <c r="C712" s="232" t="s">
        <v>823</v>
      </c>
      <c r="D712" s="144">
        <v>0</v>
      </c>
      <c r="E712" s="171">
        <v>0</v>
      </c>
    </row>
    <row r="713" spans="1:5" ht="15" customHeight="1">
      <c r="A713" s="481"/>
      <c r="B713" s="487"/>
      <c r="C713" s="232" t="s">
        <v>74</v>
      </c>
      <c r="D713" s="144">
        <v>16306700</v>
      </c>
      <c r="E713" s="171">
        <v>16983094.100000001</v>
      </c>
    </row>
    <row r="714" spans="1:5" ht="15.75" customHeight="1">
      <c r="A714" s="482"/>
      <c r="B714" s="488"/>
      <c r="C714" s="232" t="s">
        <v>699</v>
      </c>
      <c r="D714" s="144">
        <v>0</v>
      </c>
      <c r="E714" s="171">
        <v>0</v>
      </c>
    </row>
    <row r="715" spans="1:5" ht="17.25" customHeight="1">
      <c r="A715" s="475" t="s">
        <v>110</v>
      </c>
      <c r="B715" s="472" t="s">
        <v>496</v>
      </c>
      <c r="C715" s="230" t="s">
        <v>819</v>
      </c>
      <c r="D715" s="288">
        <f>D726</f>
        <v>13351.62</v>
      </c>
      <c r="E715" s="288">
        <f>E726</f>
        <v>13118.03</v>
      </c>
    </row>
    <row r="716" spans="1:5" ht="15" customHeight="1">
      <c r="A716" s="476"/>
      <c r="B716" s="473"/>
      <c r="C716" s="230" t="s">
        <v>9</v>
      </c>
      <c r="D716" s="288">
        <f t="shared" ref="D716:E725" si="60">D727</f>
        <v>13351.62</v>
      </c>
      <c r="E716" s="288">
        <f t="shared" si="60"/>
        <v>13118.03</v>
      </c>
    </row>
    <row r="717" spans="1:5" ht="14.25" customHeight="1">
      <c r="A717" s="476"/>
      <c r="B717" s="473"/>
      <c r="C717" s="230" t="s">
        <v>822</v>
      </c>
      <c r="D717" s="288">
        <f t="shared" si="60"/>
        <v>0</v>
      </c>
      <c r="E717" s="288">
        <f t="shared" si="60"/>
        <v>0</v>
      </c>
    </row>
    <row r="718" spans="1:5" ht="14.25" customHeight="1">
      <c r="A718" s="476"/>
      <c r="B718" s="473"/>
      <c r="C718" s="230" t="s">
        <v>10</v>
      </c>
      <c r="D718" s="288">
        <f t="shared" si="60"/>
        <v>0</v>
      </c>
      <c r="E718" s="288">
        <f t="shared" si="60"/>
        <v>0</v>
      </c>
    </row>
    <row r="719" spans="1:5" ht="14.25" customHeight="1">
      <c r="A719" s="476"/>
      <c r="B719" s="473"/>
      <c r="C719" s="230" t="s">
        <v>821</v>
      </c>
      <c r="D719" s="288"/>
      <c r="E719" s="288"/>
    </row>
    <row r="720" spans="1:5" ht="14.25" customHeight="1">
      <c r="A720" s="476"/>
      <c r="B720" s="473"/>
      <c r="C720" s="230" t="s">
        <v>69</v>
      </c>
      <c r="D720" s="288">
        <f t="shared" si="60"/>
        <v>13351.62</v>
      </c>
      <c r="E720" s="288">
        <f t="shared" ref="E720:E725" si="61">E731</f>
        <v>13118.03</v>
      </c>
    </row>
    <row r="721" spans="1:5" ht="14.25" customHeight="1">
      <c r="A721" s="476"/>
      <c r="B721" s="473"/>
      <c r="C721" s="230" t="s">
        <v>823</v>
      </c>
      <c r="D721" s="288">
        <f t="shared" si="60"/>
        <v>13351.62</v>
      </c>
      <c r="E721" s="288">
        <f t="shared" si="61"/>
        <v>13118.03</v>
      </c>
    </row>
    <row r="722" spans="1:5" ht="16.5" customHeight="1">
      <c r="A722" s="476"/>
      <c r="B722" s="473"/>
      <c r="C722" s="230" t="s">
        <v>70</v>
      </c>
      <c r="D722" s="288">
        <f t="shared" si="60"/>
        <v>0</v>
      </c>
      <c r="E722" s="288">
        <f t="shared" si="61"/>
        <v>0</v>
      </c>
    </row>
    <row r="723" spans="1:5" ht="12.75" customHeight="1">
      <c r="A723" s="476"/>
      <c r="B723" s="473"/>
      <c r="C723" s="230" t="s">
        <v>823</v>
      </c>
      <c r="D723" s="288">
        <f t="shared" si="60"/>
        <v>0</v>
      </c>
      <c r="E723" s="288">
        <f t="shared" si="61"/>
        <v>0</v>
      </c>
    </row>
    <row r="724" spans="1:5" ht="12.75" customHeight="1">
      <c r="A724" s="476"/>
      <c r="B724" s="473"/>
      <c r="C724" s="230" t="s">
        <v>74</v>
      </c>
      <c r="D724" s="288">
        <f t="shared" si="60"/>
        <v>0</v>
      </c>
      <c r="E724" s="288">
        <f t="shared" si="61"/>
        <v>0</v>
      </c>
    </row>
    <row r="725" spans="1:5" ht="13.5" customHeight="1">
      <c r="A725" s="476"/>
      <c r="B725" s="474"/>
      <c r="C725" s="230" t="s">
        <v>699</v>
      </c>
      <c r="D725" s="288">
        <f t="shared" si="60"/>
        <v>0</v>
      </c>
      <c r="E725" s="288">
        <f t="shared" si="61"/>
        <v>0</v>
      </c>
    </row>
    <row r="726" spans="1:5" ht="14.25" customHeight="1">
      <c r="A726" s="478" t="s">
        <v>111</v>
      </c>
      <c r="B726" s="486" t="s">
        <v>52</v>
      </c>
      <c r="C726" s="232" t="s">
        <v>819</v>
      </c>
      <c r="D726" s="364">
        <f>D727+D728+D729+D735</f>
        <v>13351.62</v>
      </c>
      <c r="E726" s="364">
        <f>E727+E728+E729+E735</f>
        <v>13118.03</v>
      </c>
    </row>
    <row r="727" spans="1:5" ht="14.25" customHeight="1">
      <c r="A727" s="479"/>
      <c r="B727" s="487"/>
      <c r="C727" s="232" t="s">
        <v>9</v>
      </c>
      <c r="D727" s="378">
        <v>13351.62</v>
      </c>
      <c r="E727" s="144">
        <v>13118.03</v>
      </c>
    </row>
    <row r="728" spans="1:5" ht="14.25" customHeight="1">
      <c r="A728" s="479"/>
      <c r="B728" s="487"/>
      <c r="C728" s="232" t="s">
        <v>822</v>
      </c>
      <c r="D728" s="144">
        <v>0</v>
      </c>
      <c r="E728" s="144">
        <v>0</v>
      </c>
    </row>
    <row r="729" spans="1:5" ht="14.25" customHeight="1">
      <c r="A729" s="479"/>
      <c r="B729" s="487"/>
      <c r="C729" s="232" t="s">
        <v>10</v>
      </c>
      <c r="D729" s="144">
        <v>0</v>
      </c>
      <c r="E729" s="144">
        <v>0</v>
      </c>
    </row>
    <row r="730" spans="1:5" ht="13.5" customHeight="1">
      <c r="A730" s="479"/>
      <c r="B730" s="487"/>
      <c r="C730" s="232" t="s">
        <v>821</v>
      </c>
      <c r="D730" s="144"/>
      <c r="E730" s="144"/>
    </row>
    <row r="731" spans="1:5" ht="12" customHeight="1">
      <c r="A731" s="479"/>
      <c r="B731" s="487"/>
      <c r="C731" s="232" t="s">
        <v>69</v>
      </c>
      <c r="D731" s="144">
        <v>13351.62</v>
      </c>
      <c r="E731" s="144">
        <v>13118.03</v>
      </c>
    </row>
    <row r="732" spans="1:5" ht="12" customHeight="1">
      <c r="A732" s="479"/>
      <c r="B732" s="487"/>
      <c r="C732" s="232" t="s">
        <v>823</v>
      </c>
      <c r="D732" s="144">
        <v>13351.62</v>
      </c>
      <c r="E732" s="144">
        <v>13118.03</v>
      </c>
    </row>
    <row r="733" spans="1:5" ht="14.25" customHeight="1">
      <c r="A733" s="479"/>
      <c r="B733" s="487"/>
      <c r="C733" s="232" t="s">
        <v>70</v>
      </c>
      <c r="D733" s="144">
        <v>0</v>
      </c>
      <c r="E733" s="144">
        <v>0</v>
      </c>
    </row>
    <row r="734" spans="1:5" ht="12" customHeight="1">
      <c r="A734" s="479"/>
      <c r="B734" s="487"/>
      <c r="C734" s="232" t="s">
        <v>823</v>
      </c>
      <c r="D734" s="144">
        <v>0</v>
      </c>
      <c r="E734" s="144">
        <v>0</v>
      </c>
    </row>
    <row r="735" spans="1:5" ht="13.5" customHeight="1">
      <c r="A735" s="479"/>
      <c r="B735" s="487"/>
      <c r="C735" s="232" t="s">
        <v>74</v>
      </c>
      <c r="D735" s="144">
        <v>0</v>
      </c>
      <c r="E735" s="144">
        <v>0</v>
      </c>
    </row>
    <row r="736" spans="1:5" ht="16.5" customHeight="1">
      <c r="A736" s="480"/>
      <c r="B736" s="488"/>
      <c r="C736" s="232" t="s">
        <v>699</v>
      </c>
      <c r="D736" s="144">
        <v>0</v>
      </c>
      <c r="E736" s="144">
        <v>0</v>
      </c>
    </row>
    <row r="737" spans="1:7" ht="12.75" customHeight="1">
      <c r="A737" s="475" t="s">
        <v>114</v>
      </c>
      <c r="B737" s="472" t="s">
        <v>407</v>
      </c>
      <c r="C737" s="230" t="s">
        <v>819</v>
      </c>
      <c r="D737" s="365">
        <f>D748+D759+D770+D781+D792</f>
        <v>152563.69000000003</v>
      </c>
      <c r="E737" s="365">
        <f>E748+E759+E770+E781+E792</f>
        <v>144334.49</v>
      </c>
    </row>
    <row r="738" spans="1:7" ht="12.75" customHeight="1">
      <c r="A738" s="476"/>
      <c r="B738" s="473"/>
      <c r="C738" s="230" t="s">
        <v>9</v>
      </c>
      <c r="D738" s="365">
        <f t="shared" ref="D738:E747" si="62">D749+D760+D771+D782+D793</f>
        <v>147880.35</v>
      </c>
      <c r="E738" s="365">
        <f t="shared" si="62"/>
        <v>139842.31</v>
      </c>
    </row>
    <row r="739" spans="1:7" ht="12.75" customHeight="1">
      <c r="A739" s="476"/>
      <c r="B739" s="473"/>
      <c r="C739" s="230" t="s">
        <v>822</v>
      </c>
      <c r="D739" s="365">
        <f t="shared" si="62"/>
        <v>19.29</v>
      </c>
      <c r="E739" s="365">
        <f t="shared" si="62"/>
        <v>6.7</v>
      </c>
    </row>
    <row r="740" spans="1:7" ht="12.75" customHeight="1">
      <c r="A740" s="476"/>
      <c r="B740" s="473"/>
      <c r="C740" s="230" t="s">
        <v>10</v>
      </c>
      <c r="D740" s="365">
        <f t="shared" si="62"/>
        <v>4664.05</v>
      </c>
      <c r="E740" s="365">
        <f t="shared" si="62"/>
        <v>4485.4799999999996</v>
      </c>
    </row>
    <row r="741" spans="1:7" ht="12.75" customHeight="1">
      <c r="A741" s="476"/>
      <c r="B741" s="473"/>
      <c r="C741" s="230" t="s">
        <v>821</v>
      </c>
      <c r="D741" s="365"/>
      <c r="E741" s="365"/>
    </row>
    <row r="742" spans="1:7" ht="13.5" customHeight="1">
      <c r="A742" s="476"/>
      <c r="B742" s="473"/>
      <c r="C742" s="230" t="s">
        <v>69</v>
      </c>
      <c r="D742" s="365">
        <f t="shared" si="62"/>
        <v>149205.5</v>
      </c>
      <c r="E742" s="365">
        <f t="shared" ref="E742:E747" si="63">E753+E764+E775+E786+E797</f>
        <v>141167.46</v>
      </c>
      <c r="F742" s="25"/>
      <c r="G742" s="25"/>
    </row>
    <row r="743" spans="1:7" ht="13.5" customHeight="1">
      <c r="A743" s="476"/>
      <c r="B743" s="473"/>
      <c r="C743" s="230" t="s">
        <v>823</v>
      </c>
      <c r="D743" s="365">
        <f t="shared" si="62"/>
        <v>132585.99</v>
      </c>
      <c r="E743" s="365">
        <f t="shared" si="63"/>
        <v>130782.36</v>
      </c>
    </row>
    <row r="744" spans="1:7" ht="14.25" customHeight="1">
      <c r="A744" s="476"/>
      <c r="B744" s="473"/>
      <c r="C744" s="230" t="s">
        <v>70</v>
      </c>
      <c r="D744" s="365">
        <f t="shared" si="62"/>
        <v>3358.19</v>
      </c>
      <c r="E744" s="365">
        <f t="shared" si="63"/>
        <v>3167.03</v>
      </c>
    </row>
    <row r="745" spans="1:7" ht="14.25" customHeight="1">
      <c r="A745" s="476"/>
      <c r="B745" s="473"/>
      <c r="C745" s="230" t="s">
        <v>823</v>
      </c>
      <c r="D745" s="365">
        <f t="shared" si="62"/>
        <v>0</v>
      </c>
      <c r="E745" s="365">
        <f t="shared" si="63"/>
        <v>0</v>
      </c>
    </row>
    <row r="746" spans="1:7" ht="12.75" customHeight="1">
      <c r="A746" s="476"/>
      <c r="B746" s="473"/>
      <c r="C746" s="230" t="s">
        <v>74</v>
      </c>
      <c r="D746" s="365">
        <f t="shared" si="62"/>
        <v>0</v>
      </c>
      <c r="E746" s="365">
        <f t="shared" si="63"/>
        <v>0</v>
      </c>
    </row>
    <row r="747" spans="1:7" ht="14.25" customHeight="1">
      <c r="A747" s="476"/>
      <c r="B747" s="474"/>
      <c r="C747" s="230" t="s">
        <v>699</v>
      </c>
      <c r="D747" s="365">
        <f t="shared" si="62"/>
        <v>0</v>
      </c>
      <c r="E747" s="365">
        <f t="shared" si="63"/>
        <v>0</v>
      </c>
    </row>
    <row r="748" spans="1:7" ht="14.25" customHeight="1">
      <c r="A748" s="478" t="s">
        <v>115</v>
      </c>
      <c r="B748" s="486" t="s">
        <v>54</v>
      </c>
      <c r="C748" s="232" t="s">
        <v>819</v>
      </c>
      <c r="D748" s="289">
        <f>D749+D750</f>
        <v>2283.91</v>
      </c>
      <c r="E748" s="289">
        <f>E749+E750</f>
        <v>2266.2399999999998</v>
      </c>
    </row>
    <row r="749" spans="1:7" ht="13.5" customHeight="1">
      <c r="A749" s="500"/>
      <c r="B749" s="487"/>
      <c r="C749" s="232" t="s">
        <v>9</v>
      </c>
      <c r="D749" s="144">
        <v>2283.91</v>
      </c>
      <c r="E749" s="171">
        <v>2266.2399999999998</v>
      </c>
    </row>
    <row r="750" spans="1:7" ht="12.75" customHeight="1">
      <c r="A750" s="500"/>
      <c r="B750" s="487"/>
      <c r="C750" s="232" t="s">
        <v>822</v>
      </c>
      <c r="D750" s="144">
        <v>0</v>
      </c>
      <c r="E750" s="171">
        <v>0</v>
      </c>
    </row>
    <row r="751" spans="1:7" ht="12.75" customHeight="1">
      <c r="A751" s="500"/>
      <c r="B751" s="487"/>
      <c r="C751" s="232" t="s">
        <v>10</v>
      </c>
      <c r="D751" s="144">
        <v>0</v>
      </c>
      <c r="E751" s="171">
        <v>0</v>
      </c>
    </row>
    <row r="752" spans="1:7" ht="12.75" customHeight="1">
      <c r="A752" s="500"/>
      <c r="B752" s="487"/>
      <c r="C752" s="232" t="s">
        <v>821</v>
      </c>
      <c r="D752" s="144"/>
      <c r="E752" s="171"/>
    </row>
    <row r="753" spans="1:5" ht="12.75" customHeight="1">
      <c r="A753" s="500"/>
      <c r="B753" s="487"/>
      <c r="C753" s="232" t="s">
        <v>69</v>
      </c>
      <c r="D753" s="144">
        <v>2283.91</v>
      </c>
      <c r="E753" s="171">
        <v>2266.2399999999998</v>
      </c>
    </row>
    <row r="754" spans="1:5" ht="12.75" customHeight="1">
      <c r="A754" s="500"/>
      <c r="B754" s="487"/>
      <c r="C754" s="232" t="s">
        <v>823</v>
      </c>
      <c r="D754" s="144">
        <v>0</v>
      </c>
      <c r="E754" s="171">
        <v>0</v>
      </c>
    </row>
    <row r="755" spans="1:5" ht="13.5" customHeight="1">
      <c r="A755" s="500"/>
      <c r="B755" s="487"/>
      <c r="C755" s="232" t="s">
        <v>70</v>
      </c>
      <c r="D755" s="144">
        <v>0</v>
      </c>
      <c r="E755" s="171">
        <v>0</v>
      </c>
    </row>
    <row r="756" spans="1:5" ht="13.5" customHeight="1">
      <c r="A756" s="500"/>
      <c r="B756" s="487"/>
      <c r="C756" s="232" t="s">
        <v>823</v>
      </c>
      <c r="D756" s="144">
        <v>0</v>
      </c>
      <c r="E756" s="171">
        <v>0</v>
      </c>
    </row>
    <row r="757" spans="1:5" ht="15" customHeight="1">
      <c r="A757" s="500"/>
      <c r="B757" s="487"/>
      <c r="C757" s="232" t="s">
        <v>74</v>
      </c>
      <c r="D757" s="144">
        <v>0</v>
      </c>
      <c r="E757" s="171">
        <v>0</v>
      </c>
    </row>
    <row r="758" spans="1:5" ht="17.25" customHeight="1">
      <c r="A758" s="501"/>
      <c r="B758" s="488"/>
      <c r="C758" s="232" t="s">
        <v>699</v>
      </c>
      <c r="D758" s="144">
        <v>0</v>
      </c>
      <c r="E758" s="171">
        <v>0</v>
      </c>
    </row>
    <row r="759" spans="1:5" ht="15.75" customHeight="1">
      <c r="A759" s="478" t="s">
        <v>165</v>
      </c>
      <c r="B759" s="486" t="s">
        <v>409</v>
      </c>
      <c r="C759" s="232" t="s">
        <v>819</v>
      </c>
      <c r="D759" s="144">
        <f>D760+D761+D762</f>
        <v>64850.380000000005</v>
      </c>
      <c r="E759" s="144">
        <f>E760+E761+E762</f>
        <v>64054.78</v>
      </c>
    </row>
    <row r="760" spans="1:5">
      <c r="A760" s="481"/>
      <c r="B760" s="487"/>
      <c r="C760" s="232" t="s">
        <v>9</v>
      </c>
      <c r="D760" s="144">
        <v>63525.23</v>
      </c>
      <c r="E760" s="171">
        <v>62729.63</v>
      </c>
    </row>
    <row r="761" spans="1:5">
      <c r="A761" s="481"/>
      <c r="B761" s="487"/>
      <c r="C761" s="232" t="s">
        <v>822</v>
      </c>
      <c r="D761" s="144">
        <v>0</v>
      </c>
      <c r="E761" s="171">
        <v>0</v>
      </c>
    </row>
    <row r="762" spans="1:5">
      <c r="A762" s="481"/>
      <c r="B762" s="487"/>
      <c r="C762" s="232" t="s">
        <v>10</v>
      </c>
      <c r="D762" s="144">
        <v>1325.15</v>
      </c>
      <c r="E762" s="171">
        <v>1325.15</v>
      </c>
    </row>
    <row r="763" spans="1:5">
      <c r="A763" s="479"/>
      <c r="B763" s="487"/>
      <c r="C763" s="232" t="s">
        <v>821</v>
      </c>
      <c r="D763" s="144"/>
      <c r="E763" s="171"/>
    </row>
    <row r="764" spans="1:5" ht="15" customHeight="1">
      <c r="A764" s="479"/>
      <c r="B764" s="487"/>
      <c r="C764" s="232" t="s">
        <v>69</v>
      </c>
      <c r="D764" s="144">
        <v>64850.38</v>
      </c>
      <c r="E764" s="171">
        <v>64054.78</v>
      </c>
    </row>
    <row r="765" spans="1:5" ht="15" customHeight="1">
      <c r="A765" s="479"/>
      <c r="B765" s="487"/>
      <c r="C765" s="232" t="s">
        <v>823</v>
      </c>
      <c r="D765" s="144">
        <v>64850.38</v>
      </c>
      <c r="E765" s="171">
        <v>64054.78</v>
      </c>
    </row>
    <row r="766" spans="1:5" ht="12" customHeight="1">
      <c r="A766" s="479"/>
      <c r="B766" s="487"/>
      <c r="C766" s="232" t="s">
        <v>70</v>
      </c>
      <c r="D766" s="144">
        <v>0</v>
      </c>
      <c r="E766" s="171">
        <v>0</v>
      </c>
    </row>
    <row r="767" spans="1:5" ht="12" customHeight="1">
      <c r="A767" s="479"/>
      <c r="B767" s="487"/>
      <c r="C767" s="232" t="s">
        <v>823</v>
      </c>
      <c r="D767" s="144">
        <v>0</v>
      </c>
      <c r="E767" s="171">
        <v>0</v>
      </c>
    </row>
    <row r="768" spans="1:5" ht="14.25" customHeight="1">
      <c r="A768" s="479"/>
      <c r="B768" s="487"/>
      <c r="C768" s="232" t="s">
        <v>74</v>
      </c>
      <c r="D768" s="144">
        <v>0</v>
      </c>
      <c r="E768" s="171">
        <v>0</v>
      </c>
    </row>
    <row r="769" spans="1:5" ht="15.75" customHeight="1">
      <c r="A769" s="480"/>
      <c r="B769" s="488"/>
      <c r="C769" s="232" t="s">
        <v>699</v>
      </c>
      <c r="D769" s="144">
        <v>0</v>
      </c>
      <c r="E769" s="171">
        <v>0</v>
      </c>
    </row>
    <row r="770" spans="1:5" ht="16.5" customHeight="1">
      <c r="A770" s="478" t="s">
        <v>408</v>
      </c>
      <c r="B770" s="486" t="s">
        <v>497</v>
      </c>
      <c r="C770" s="232" t="s">
        <v>819</v>
      </c>
      <c r="D770" s="144">
        <f>D771+D772+D773</f>
        <v>67735.61</v>
      </c>
      <c r="E770" s="144">
        <f>E771+E772+E773</f>
        <v>66727.58</v>
      </c>
    </row>
    <row r="771" spans="1:5" ht="15.75" customHeight="1">
      <c r="A771" s="479"/>
      <c r="B771" s="487"/>
      <c r="C771" s="232" t="s">
        <v>9</v>
      </c>
      <c r="D771" s="144">
        <v>67735.61</v>
      </c>
      <c r="E771" s="144">
        <v>66727.58</v>
      </c>
    </row>
    <row r="772" spans="1:5" ht="13.5" customHeight="1">
      <c r="A772" s="479"/>
      <c r="B772" s="487"/>
      <c r="C772" s="232" t="s">
        <v>822</v>
      </c>
      <c r="D772" s="144">
        <v>0</v>
      </c>
      <c r="E772" s="144">
        <v>0</v>
      </c>
    </row>
    <row r="773" spans="1:5" ht="12.75" customHeight="1">
      <c r="A773" s="479"/>
      <c r="B773" s="487"/>
      <c r="C773" s="232" t="s">
        <v>10</v>
      </c>
      <c r="D773" s="144">
        <v>0</v>
      </c>
      <c r="E773" s="144">
        <v>0</v>
      </c>
    </row>
    <row r="774" spans="1:5" ht="15" customHeight="1">
      <c r="A774" s="479"/>
      <c r="B774" s="487"/>
      <c r="C774" s="232" t="s">
        <v>821</v>
      </c>
      <c r="D774" s="144"/>
      <c r="E774" s="144"/>
    </row>
    <row r="775" spans="1:5" ht="15.75" customHeight="1">
      <c r="A775" s="479"/>
      <c r="B775" s="487"/>
      <c r="C775" s="232" t="s">
        <v>69</v>
      </c>
      <c r="D775" s="144">
        <v>67735.61</v>
      </c>
      <c r="E775" s="144">
        <v>66727.58</v>
      </c>
    </row>
    <row r="776" spans="1:5" ht="15.75" customHeight="1">
      <c r="A776" s="479"/>
      <c r="B776" s="487"/>
      <c r="C776" s="232" t="s">
        <v>823</v>
      </c>
      <c r="D776" s="144">
        <v>67735.61</v>
      </c>
      <c r="E776" s="144">
        <v>66727.58</v>
      </c>
    </row>
    <row r="777" spans="1:5" ht="15.75" customHeight="1">
      <c r="A777" s="479"/>
      <c r="B777" s="487"/>
      <c r="C777" s="232" t="s">
        <v>70</v>
      </c>
      <c r="D777" s="144">
        <v>0</v>
      </c>
      <c r="E777" s="144">
        <v>0</v>
      </c>
    </row>
    <row r="778" spans="1:5" ht="15.75" customHeight="1">
      <c r="A778" s="479"/>
      <c r="B778" s="487"/>
      <c r="C778" s="232" t="s">
        <v>823</v>
      </c>
      <c r="D778" s="144">
        <v>0</v>
      </c>
      <c r="E778" s="144">
        <v>0</v>
      </c>
    </row>
    <row r="779" spans="1:5" ht="13.5" customHeight="1">
      <c r="A779" s="479"/>
      <c r="B779" s="487"/>
      <c r="C779" s="232" t="s">
        <v>74</v>
      </c>
      <c r="D779" s="144">
        <v>0</v>
      </c>
      <c r="E779" s="144">
        <v>0</v>
      </c>
    </row>
    <row r="780" spans="1:5" ht="15" customHeight="1">
      <c r="A780" s="479"/>
      <c r="B780" s="488"/>
      <c r="C780" s="232" t="s">
        <v>699</v>
      </c>
      <c r="D780" s="144">
        <v>0</v>
      </c>
      <c r="E780" s="144">
        <v>0</v>
      </c>
    </row>
    <row r="781" spans="1:5" ht="13.5" customHeight="1">
      <c r="A781" s="478" t="s">
        <v>412</v>
      </c>
      <c r="B781" s="486" t="s">
        <v>1432</v>
      </c>
      <c r="C781" s="232" t="s">
        <v>819</v>
      </c>
      <c r="D781" s="366">
        <f>D782+D783+D784</f>
        <v>3358.19</v>
      </c>
      <c r="E781" s="366">
        <f>E782+E783+E784</f>
        <v>3167.0299999999997</v>
      </c>
    </row>
    <row r="782" spans="1:5" ht="13.5" customHeight="1">
      <c r="A782" s="481"/>
      <c r="B782" s="487"/>
      <c r="C782" s="232" t="s">
        <v>9</v>
      </c>
      <c r="D782" s="366">
        <v>0</v>
      </c>
      <c r="E782" s="366">
        <v>0</v>
      </c>
    </row>
    <row r="783" spans="1:5" ht="14.25" customHeight="1">
      <c r="A783" s="481"/>
      <c r="B783" s="487"/>
      <c r="C783" s="232" t="s">
        <v>822</v>
      </c>
      <c r="D783" s="366">
        <v>19.29</v>
      </c>
      <c r="E783" s="366">
        <v>6.7</v>
      </c>
    </row>
    <row r="784" spans="1:5" ht="14.25" customHeight="1">
      <c r="A784" s="481"/>
      <c r="B784" s="487"/>
      <c r="C784" s="232" t="s">
        <v>10</v>
      </c>
      <c r="D784" s="366">
        <v>3338.9</v>
      </c>
      <c r="E784" s="366">
        <v>3160.33</v>
      </c>
    </row>
    <row r="785" spans="1:5" ht="14.25" customHeight="1">
      <c r="A785" s="479"/>
      <c r="B785" s="487"/>
      <c r="C785" s="232" t="s">
        <v>821</v>
      </c>
      <c r="D785" s="366"/>
      <c r="E785" s="366"/>
    </row>
    <row r="786" spans="1:5" ht="14.25" customHeight="1">
      <c r="A786" s="479"/>
      <c r="B786" s="487"/>
      <c r="C786" s="232" t="s">
        <v>69</v>
      </c>
      <c r="D786" s="366">
        <v>0</v>
      </c>
      <c r="E786" s="366">
        <v>0</v>
      </c>
    </row>
    <row r="787" spans="1:5" ht="14.25" customHeight="1">
      <c r="A787" s="479"/>
      <c r="B787" s="487"/>
      <c r="C787" s="232" t="s">
        <v>823</v>
      </c>
      <c r="D787" s="366">
        <v>0</v>
      </c>
      <c r="E787" s="366">
        <v>0</v>
      </c>
    </row>
    <row r="788" spans="1:5" ht="12" customHeight="1">
      <c r="A788" s="479"/>
      <c r="B788" s="487"/>
      <c r="C788" s="232" t="s">
        <v>70</v>
      </c>
      <c r="D788" s="366">
        <v>3358.19</v>
      </c>
      <c r="E788" s="366">
        <v>3167.03</v>
      </c>
    </row>
    <row r="789" spans="1:5" ht="12" customHeight="1">
      <c r="A789" s="479"/>
      <c r="B789" s="487"/>
      <c r="C789" s="232" t="s">
        <v>823</v>
      </c>
      <c r="D789" s="366">
        <v>0</v>
      </c>
      <c r="E789" s="366">
        <v>0</v>
      </c>
    </row>
    <row r="790" spans="1:5" ht="12" customHeight="1">
      <c r="A790" s="479"/>
      <c r="B790" s="487"/>
      <c r="C790" s="232" t="s">
        <v>74</v>
      </c>
      <c r="D790" s="366">
        <v>0</v>
      </c>
      <c r="E790" s="366">
        <v>0</v>
      </c>
    </row>
    <row r="791" spans="1:5" ht="15.75" customHeight="1">
      <c r="A791" s="480"/>
      <c r="B791" s="488"/>
      <c r="C791" s="26" t="s">
        <v>699</v>
      </c>
      <c r="D791" s="366">
        <v>0</v>
      </c>
      <c r="E791" s="366">
        <v>0</v>
      </c>
    </row>
    <row r="792" spans="1:5" ht="12.75" customHeight="1">
      <c r="A792" s="478" t="s">
        <v>499</v>
      </c>
      <c r="B792" s="486" t="s">
        <v>411</v>
      </c>
      <c r="C792" s="232" t="s">
        <v>819</v>
      </c>
      <c r="D792" s="144">
        <f>D793+D794+D795</f>
        <v>14335.6</v>
      </c>
      <c r="E792" s="144">
        <f>E793+E794+E795</f>
        <v>8118.86</v>
      </c>
    </row>
    <row r="793" spans="1:5" ht="12.75" customHeight="1">
      <c r="A793" s="481"/>
      <c r="B793" s="487"/>
      <c r="C793" s="232" t="s">
        <v>9</v>
      </c>
      <c r="D793" s="144">
        <v>14335.6</v>
      </c>
      <c r="E793" s="171">
        <v>8118.86</v>
      </c>
    </row>
    <row r="794" spans="1:5" ht="12.75" customHeight="1">
      <c r="A794" s="481"/>
      <c r="B794" s="487"/>
      <c r="C794" s="232" t="s">
        <v>822</v>
      </c>
      <c r="D794" s="144">
        <v>0</v>
      </c>
      <c r="E794" s="171">
        <v>0</v>
      </c>
    </row>
    <row r="795" spans="1:5" ht="12.75" customHeight="1">
      <c r="A795" s="481"/>
      <c r="B795" s="487"/>
      <c r="C795" s="232" t="s">
        <v>10</v>
      </c>
      <c r="D795" s="144">
        <v>0</v>
      </c>
      <c r="E795" s="171">
        <v>0</v>
      </c>
    </row>
    <row r="796" spans="1:5" ht="12.75" customHeight="1">
      <c r="A796" s="481"/>
      <c r="B796" s="487"/>
      <c r="C796" s="232" t="s">
        <v>821</v>
      </c>
      <c r="D796" s="367"/>
      <c r="E796" s="367"/>
    </row>
    <row r="797" spans="1:5" ht="12.75" customHeight="1">
      <c r="A797" s="481"/>
      <c r="B797" s="487"/>
      <c r="C797" s="232" t="s">
        <v>69</v>
      </c>
      <c r="D797" s="367">
        <v>14335.6</v>
      </c>
      <c r="E797" s="367">
        <v>8118.86</v>
      </c>
    </row>
    <row r="798" spans="1:5" ht="12.75" customHeight="1">
      <c r="A798" s="481"/>
      <c r="B798" s="487"/>
      <c r="C798" s="232" t="s">
        <v>823</v>
      </c>
      <c r="D798" s="366">
        <v>0</v>
      </c>
      <c r="E798" s="366">
        <v>0</v>
      </c>
    </row>
    <row r="799" spans="1:5" ht="14.25" customHeight="1">
      <c r="A799" s="481"/>
      <c r="B799" s="487"/>
      <c r="C799" s="232" t="s">
        <v>70</v>
      </c>
      <c r="D799" s="366">
        <v>0</v>
      </c>
      <c r="E799" s="366">
        <v>0</v>
      </c>
    </row>
    <row r="800" spans="1:5" ht="14.25" customHeight="1">
      <c r="A800" s="481"/>
      <c r="B800" s="487"/>
      <c r="C800" s="232" t="s">
        <v>823</v>
      </c>
      <c r="D800" s="366">
        <v>0</v>
      </c>
      <c r="E800" s="366">
        <v>0</v>
      </c>
    </row>
    <row r="801" spans="1:5" ht="14.25" customHeight="1">
      <c r="A801" s="481"/>
      <c r="B801" s="487"/>
      <c r="C801" s="232" t="s">
        <v>74</v>
      </c>
      <c r="D801" s="366">
        <v>0</v>
      </c>
      <c r="E801" s="366">
        <v>0</v>
      </c>
    </row>
    <row r="802" spans="1:5" ht="12.75" customHeight="1">
      <c r="A802" s="482"/>
      <c r="B802" s="488"/>
      <c r="C802" s="232" t="s">
        <v>699</v>
      </c>
      <c r="D802" s="366">
        <v>0</v>
      </c>
      <c r="E802" s="366">
        <v>0</v>
      </c>
    </row>
    <row r="803" spans="1:5" ht="14.25" customHeight="1">
      <c r="A803" s="443" t="s">
        <v>117</v>
      </c>
      <c r="B803" s="446" t="s">
        <v>500</v>
      </c>
      <c r="C803" s="237" t="s">
        <v>36</v>
      </c>
      <c r="D803" s="236">
        <f>D814+D847+D869</f>
        <v>616752.86</v>
      </c>
      <c r="E803" s="236">
        <f>E804+E805+E806+E812</f>
        <v>616376.5</v>
      </c>
    </row>
    <row r="804" spans="1:5" ht="15" customHeight="1">
      <c r="A804" s="510"/>
      <c r="B804" s="502"/>
      <c r="C804" s="237" t="s">
        <v>9</v>
      </c>
      <c r="D804" s="236">
        <f>D815+D848+D870</f>
        <v>1815.04</v>
      </c>
      <c r="E804" s="236">
        <f>E815+E848+E870</f>
        <v>1815.04</v>
      </c>
    </row>
    <row r="805" spans="1:5" ht="12.75" customHeight="1">
      <c r="A805" s="510"/>
      <c r="B805" s="502"/>
      <c r="C805" s="237" t="s">
        <v>71</v>
      </c>
      <c r="D805" s="236">
        <f>D816+D849+D871</f>
        <v>133967</v>
      </c>
      <c r="E805" s="236">
        <f>E816+E849+E871</f>
        <v>133595.43000000002</v>
      </c>
    </row>
    <row r="806" spans="1:5" ht="15" customHeight="1">
      <c r="A806" s="510"/>
      <c r="B806" s="502"/>
      <c r="C806" s="237" t="s">
        <v>10</v>
      </c>
      <c r="D806" s="236">
        <f>D817+D850+D872</f>
        <v>480970.82</v>
      </c>
      <c r="E806" s="236">
        <f>E817+E850+E872</f>
        <v>480966.02999999997</v>
      </c>
    </row>
    <row r="807" spans="1:5" ht="15" customHeight="1">
      <c r="A807" s="510"/>
      <c r="B807" s="502"/>
      <c r="C807" s="237" t="s">
        <v>68</v>
      </c>
      <c r="D807" s="53"/>
      <c r="E807" s="53"/>
    </row>
    <row r="808" spans="1:5" ht="14.25" customHeight="1">
      <c r="A808" s="510"/>
      <c r="B808" s="502"/>
      <c r="C808" s="237" t="s">
        <v>69</v>
      </c>
      <c r="D808" s="236">
        <f t="shared" ref="D808:D813" si="64">D819+D852+D874</f>
        <v>616512.86</v>
      </c>
      <c r="E808" s="236">
        <f t="shared" ref="E808:E813" si="65">E819+E852+E874</f>
        <v>616136.5</v>
      </c>
    </row>
    <row r="809" spans="1:5" ht="14.25" customHeight="1">
      <c r="A809" s="510"/>
      <c r="B809" s="502"/>
      <c r="C809" s="237" t="s">
        <v>806</v>
      </c>
      <c r="D809" s="236">
        <f t="shared" si="64"/>
        <v>0</v>
      </c>
      <c r="E809" s="236">
        <f t="shared" si="65"/>
        <v>0</v>
      </c>
    </row>
    <row r="810" spans="1:5" ht="14.25" customHeight="1">
      <c r="A810" s="510"/>
      <c r="B810" s="502"/>
      <c r="C810" s="237" t="s">
        <v>70</v>
      </c>
      <c r="D810" s="236">
        <f t="shared" si="64"/>
        <v>240</v>
      </c>
      <c r="E810" s="236">
        <f t="shared" si="65"/>
        <v>240</v>
      </c>
    </row>
    <row r="811" spans="1:5" ht="14.25" customHeight="1">
      <c r="A811" s="510"/>
      <c r="B811" s="502"/>
      <c r="C811" s="237" t="s">
        <v>806</v>
      </c>
      <c r="D811" s="236">
        <f t="shared" si="64"/>
        <v>240</v>
      </c>
      <c r="E811" s="236">
        <f t="shared" si="65"/>
        <v>240</v>
      </c>
    </row>
    <row r="812" spans="1:5" ht="15" customHeight="1">
      <c r="A812" s="510"/>
      <c r="B812" s="502"/>
      <c r="C812" s="237" t="s">
        <v>74</v>
      </c>
      <c r="D812" s="236">
        <f t="shared" si="64"/>
        <v>0</v>
      </c>
      <c r="E812" s="236">
        <f t="shared" si="65"/>
        <v>0</v>
      </c>
    </row>
    <row r="813" spans="1:5" ht="14.25" customHeight="1">
      <c r="A813" s="510"/>
      <c r="B813" s="503"/>
      <c r="C813" s="237" t="s">
        <v>699</v>
      </c>
      <c r="D813" s="229">
        <f t="shared" si="64"/>
        <v>0</v>
      </c>
      <c r="E813" s="229">
        <f t="shared" si="65"/>
        <v>0</v>
      </c>
    </row>
    <row r="814" spans="1:5" ht="18" customHeight="1">
      <c r="A814" s="452" t="s">
        <v>118</v>
      </c>
      <c r="B814" s="456" t="s">
        <v>501</v>
      </c>
      <c r="C814" s="230" t="s">
        <v>36</v>
      </c>
      <c r="D814" s="233">
        <f>D815+D816+D817+D823</f>
        <v>592237.04</v>
      </c>
      <c r="E814" s="233">
        <f>E815+E816+E817+E823</f>
        <v>592232.25</v>
      </c>
    </row>
    <row r="815" spans="1:5">
      <c r="A815" s="453"/>
      <c r="B815" s="457"/>
      <c r="C815" s="230" t="s">
        <v>9</v>
      </c>
      <c r="D815" s="233">
        <f t="shared" ref="D815:E817" si="66">D826+D837</f>
        <v>200</v>
      </c>
      <c r="E815" s="233">
        <f t="shared" si="66"/>
        <v>200</v>
      </c>
    </row>
    <row r="816" spans="1:5">
      <c r="A816" s="453"/>
      <c r="B816" s="457"/>
      <c r="C816" s="230" t="s">
        <v>71</v>
      </c>
      <c r="D816" s="233">
        <f t="shared" si="66"/>
        <v>133181.76000000001</v>
      </c>
      <c r="E816" s="233">
        <f t="shared" si="66"/>
        <v>133181.76000000001</v>
      </c>
    </row>
    <row r="817" spans="1:5">
      <c r="A817" s="453"/>
      <c r="B817" s="457"/>
      <c r="C817" s="230" t="s">
        <v>10</v>
      </c>
      <c r="D817" s="233">
        <f t="shared" si="66"/>
        <v>458855.28</v>
      </c>
      <c r="E817" s="233">
        <f t="shared" si="66"/>
        <v>458850.49</v>
      </c>
    </row>
    <row r="818" spans="1:5">
      <c r="A818" s="453"/>
      <c r="B818" s="457"/>
      <c r="C818" s="230" t="s">
        <v>68</v>
      </c>
      <c r="D818" s="233"/>
      <c r="E818" s="233"/>
    </row>
    <row r="819" spans="1:5">
      <c r="A819" s="454"/>
      <c r="B819" s="458"/>
      <c r="C819" s="230" t="s">
        <v>69</v>
      </c>
      <c r="D819" s="233">
        <f t="shared" ref="D819:E820" si="67">D830+D841</f>
        <v>592237.04</v>
      </c>
      <c r="E819" s="233">
        <f t="shared" si="67"/>
        <v>592232.25</v>
      </c>
    </row>
    <row r="820" spans="1:5">
      <c r="A820" s="454"/>
      <c r="B820" s="458"/>
      <c r="C820" s="230" t="s">
        <v>806</v>
      </c>
      <c r="D820" s="233">
        <f t="shared" si="67"/>
        <v>0</v>
      </c>
      <c r="E820" s="233">
        <f t="shared" si="67"/>
        <v>0</v>
      </c>
    </row>
    <row r="821" spans="1:5">
      <c r="A821" s="454"/>
      <c r="B821" s="458"/>
      <c r="C821" s="230" t="s">
        <v>70</v>
      </c>
      <c r="D821" s="233">
        <f t="shared" ref="D821:E824" si="68">D832+D843</f>
        <v>0</v>
      </c>
      <c r="E821" s="233">
        <f t="shared" si="68"/>
        <v>0</v>
      </c>
    </row>
    <row r="822" spans="1:5">
      <c r="A822" s="454"/>
      <c r="B822" s="458"/>
      <c r="C822" s="230" t="s">
        <v>806</v>
      </c>
      <c r="D822" s="233">
        <f t="shared" si="68"/>
        <v>0</v>
      </c>
      <c r="E822" s="233">
        <f t="shared" si="68"/>
        <v>0</v>
      </c>
    </row>
    <row r="823" spans="1:5">
      <c r="A823" s="454"/>
      <c r="B823" s="458"/>
      <c r="C823" s="230" t="s">
        <v>74</v>
      </c>
      <c r="D823" s="233">
        <f t="shared" si="68"/>
        <v>0</v>
      </c>
      <c r="E823" s="233">
        <f t="shared" si="68"/>
        <v>0</v>
      </c>
    </row>
    <row r="824" spans="1:5" ht="16.5" customHeight="1">
      <c r="A824" s="455"/>
      <c r="B824" s="459"/>
      <c r="C824" s="230" t="s">
        <v>699</v>
      </c>
      <c r="D824" s="233">
        <f t="shared" si="68"/>
        <v>0</v>
      </c>
      <c r="E824" s="233">
        <f t="shared" si="68"/>
        <v>0</v>
      </c>
    </row>
    <row r="825" spans="1:5" ht="15.75" customHeight="1">
      <c r="A825" s="461" t="s">
        <v>119</v>
      </c>
      <c r="B825" s="465" t="s">
        <v>387</v>
      </c>
      <c r="C825" s="232" t="s">
        <v>36</v>
      </c>
      <c r="D825" s="231">
        <f>D826+D827+D828+D834</f>
        <v>506250.25</v>
      </c>
      <c r="E825" s="231">
        <f>E826+E827+E828+E834</f>
        <v>506245.45999999996</v>
      </c>
    </row>
    <row r="826" spans="1:5">
      <c r="A826" s="462"/>
      <c r="B826" s="466"/>
      <c r="C826" s="232" t="s">
        <v>9</v>
      </c>
      <c r="D826" s="231">
        <v>200</v>
      </c>
      <c r="E826" s="231">
        <v>200</v>
      </c>
    </row>
    <row r="827" spans="1:5">
      <c r="A827" s="462"/>
      <c r="B827" s="466"/>
      <c r="C827" s="232" t="s">
        <v>71</v>
      </c>
      <c r="D827" s="231">
        <v>89224.97</v>
      </c>
      <c r="E827" s="231">
        <v>89224.97</v>
      </c>
    </row>
    <row r="828" spans="1:5">
      <c r="A828" s="462"/>
      <c r="B828" s="466"/>
      <c r="C828" s="232" t="s">
        <v>10</v>
      </c>
      <c r="D828" s="231">
        <v>416825.28</v>
      </c>
      <c r="E828" s="231">
        <v>416820.49</v>
      </c>
    </row>
    <row r="829" spans="1:5">
      <c r="A829" s="462"/>
      <c r="B829" s="466"/>
      <c r="C829" s="232" t="s">
        <v>68</v>
      </c>
      <c r="D829" s="110"/>
      <c r="E829" s="110"/>
    </row>
    <row r="830" spans="1:5">
      <c r="A830" s="463"/>
      <c r="B830" s="467"/>
      <c r="C830" s="232" t="s">
        <v>69</v>
      </c>
      <c r="D830" s="74">
        <v>506250.25</v>
      </c>
      <c r="E830" s="74">
        <v>506245.46</v>
      </c>
    </row>
    <row r="831" spans="1:5">
      <c r="A831" s="463"/>
      <c r="B831" s="467"/>
      <c r="C831" s="232" t="s">
        <v>806</v>
      </c>
      <c r="D831" s="74">
        <v>0</v>
      </c>
      <c r="E831" s="74">
        <v>0</v>
      </c>
    </row>
    <row r="832" spans="1:5">
      <c r="A832" s="463"/>
      <c r="B832" s="467"/>
      <c r="C832" s="232" t="s">
        <v>70</v>
      </c>
      <c r="D832" s="74">
        <v>0</v>
      </c>
      <c r="E832" s="74">
        <v>0</v>
      </c>
    </row>
    <row r="833" spans="1:6">
      <c r="A833" s="463"/>
      <c r="B833" s="467"/>
      <c r="C833" s="232" t="s">
        <v>806</v>
      </c>
      <c r="D833" s="74">
        <v>0</v>
      </c>
      <c r="E833" s="74">
        <v>0</v>
      </c>
    </row>
    <row r="834" spans="1:6">
      <c r="A834" s="463"/>
      <c r="B834" s="467"/>
      <c r="C834" s="232" t="s">
        <v>74</v>
      </c>
      <c r="D834" s="74">
        <f>D867</f>
        <v>0</v>
      </c>
      <c r="E834" s="74">
        <f>E867</f>
        <v>0</v>
      </c>
    </row>
    <row r="835" spans="1:6" ht="15.75" customHeight="1">
      <c r="A835" s="464"/>
      <c r="B835" s="468"/>
      <c r="C835" s="232" t="s">
        <v>699</v>
      </c>
      <c r="D835" s="74">
        <f>D868</f>
        <v>0</v>
      </c>
      <c r="E835" s="74">
        <f>E868</f>
        <v>0</v>
      </c>
    </row>
    <row r="836" spans="1:6" ht="15.75" customHeight="1">
      <c r="A836" s="461" t="s">
        <v>207</v>
      </c>
      <c r="B836" s="465" t="s">
        <v>703</v>
      </c>
      <c r="C836" s="232" t="s">
        <v>36</v>
      </c>
      <c r="D836" s="231">
        <f>D837+D838+D839+D845</f>
        <v>85986.790000000008</v>
      </c>
      <c r="E836" s="231">
        <f>E837+E838+E839+E845</f>
        <v>85986.790000000008</v>
      </c>
    </row>
    <row r="837" spans="1:6" ht="15.75" customHeight="1">
      <c r="A837" s="462"/>
      <c r="B837" s="466"/>
      <c r="C837" s="232" t="s">
        <v>9</v>
      </c>
      <c r="D837" s="231">
        <v>0</v>
      </c>
      <c r="E837" s="231">
        <v>0</v>
      </c>
    </row>
    <row r="838" spans="1:6" ht="15.75" customHeight="1">
      <c r="A838" s="462"/>
      <c r="B838" s="466"/>
      <c r="C838" s="232" t="s">
        <v>71</v>
      </c>
      <c r="D838" s="231">
        <v>43956.79</v>
      </c>
      <c r="E838" s="231">
        <v>43956.79</v>
      </c>
    </row>
    <row r="839" spans="1:6" ht="15.75" customHeight="1">
      <c r="A839" s="462"/>
      <c r="B839" s="466"/>
      <c r="C839" s="232" t="s">
        <v>10</v>
      </c>
      <c r="D839" s="231">
        <v>42030</v>
      </c>
      <c r="E839" s="231">
        <v>42030</v>
      </c>
    </row>
    <row r="840" spans="1:6" ht="15.75" customHeight="1">
      <c r="A840" s="462"/>
      <c r="B840" s="466"/>
      <c r="C840" s="232" t="s">
        <v>68</v>
      </c>
      <c r="D840" s="231"/>
      <c r="E840" s="231"/>
    </row>
    <row r="841" spans="1:6" ht="15.75" customHeight="1">
      <c r="A841" s="463"/>
      <c r="B841" s="467"/>
      <c r="C841" s="232" t="s">
        <v>69</v>
      </c>
      <c r="D841" s="74">
        <v>85986.79</v>
      </c>
      <c r="E841" s="74">
        <v>85986.79</v>
      </c>
      <c r="F841" s="25"/>
    </row>
    <row r="842" spans="1:6" ht="15.75" customHeight="1">
      <c r="A842" s="463"/>
      <c r="B842" s="467"/>
      <c r="C842" s="232" t="s">
        <v>806</v>
      </c>
      <c r="D842" s="74">
        <v>0</v>
      </c>
      <c r="E842" s="74">
        <v>0</v>
      </c>
    </row>
    <row r="843" spans="1:6" ht="15.75" customHeight="1">
      <c r="A843" s="463"/>
      <c r="B843" s="467"/>
      <c r="C843" s="232" t="s">
        <v>70</v>
      </c>
      <c r="D843" s="74">
        <v>0</v>
      </c>
      <c r="E843" s="74">
        <v>0</v>
      </c>
    </row>
    <row r="844" spans="1:6" ht="15.75" customHeight="1">
      <c r="A844" s="463"/>
      <c r="B844" s="467"/>
      <c r="C844" s="232" t="s">
        <v>806</v>
      </c>
      <c r="D844" s="74">
        <v>0</v>
      </c>
      <c r="E844" s="74">
        <v>0</v>
      </c>
    </row>
    <row r="845" spans="1:6" ht="15.75" customHeight="1">
      <c r="A845" s="463"/>
      <c r="B845" s="467"/>
      <c r="C845" s="232" t="s">
        <v>74</v>
      </c>
      <c r="D845" s="74">
        <f>D878</f>
        <v>0</v>
      </c>
      <c r="E845" s="74">
        <f>E878</f>
        <v>0</v>
      </c>
    </row>
    <row r="846" spans="1:6" ht="15.75" customHeight="1">
      <c r="A846" s="464"/>
      <c r="B846" s="468"/>
      <c r="C846" s="232" t="s">
        <v>699</v>
      </c>
      <c r="D846" s="74">
        <f>D879</f>
        <v>0</v>
      </c>
      <c r="E846" s="74">
        <f>E879</f>
        <v>0</v>
      </c>
    </row>
    <row r="847" spans="1:6" ht="15" customHeight="1">
      <c r="A847" s="452" t="s">
        <v>155</v>
      </c>
      <c r="B847" s="456" t="s">
        <v>120</v>
      </c>
      <c r="C847" s="230" t="s">
        <v>36</v>
      </c>
      <c r="D847" s="233">
        <f>D848+D849+D850+D856</f>
        <v>240</v>
      </c>
      <c r="E847" s="233">
        <f>E848+E849+E850+E856</f>
        <v>240</v>
      </c>
    </row>
    <row r="848" spans="1:6" ht="15" customHeight="1">
      <c r="A848" s="453"/>
      <c r="B848" s="457"/>
      <c r="C848" s="230" t="s">
        <v>9</v>
      </c>
      <c r="D848" s="233">
        <f t="shared" ref="D848:E850" si="69">D859</f>
        <v>240</v>
      </c>
      <c r="E848" s="233">
        <f t="shared" si="69"/>
        <v>240</v>
      </c>
    </row>
    <row r="849" spans="1:5" ht="14.25" customHeight="1">
      <c r="A849" s="453"/>
      <c r="B849" s="457"/>
      <c r="C849" s="230" t="s">
        <v>71</v>
      </c>
      <c r="D849" s="233">
        <f t="shared" si="69"/>
        <v>0</v>
      </c>
      <c r="E849" s="233">
        <f t="shared" si="69"/>
        <v>0</v>
      </c>
    </row>
    <row r="850" spans="1:5" ht="16.5" customHeight="1">
      <c r="A850" s="453"/>
      <c r="B850" s="457"/>
      <c r="C850" s="230" t="s">
        <v>10</v>
      </c>
      <c r="D850" s="233">
        <f t="shared" si="69"/>
        <v>0</v>
      </c>
      <c r="E850" s="233">
        <f t="shared" si="69"/>
        <v>0</v>
      </c>
    </row>
    <row r="851" spans="1:5" ht="12" customHeight="1">
      <c r="A851" s="453"/>
      <c r="B851" s="457"/>
      <c r="C851" s="230" t="s">
        <v>68</v>
      </c>
      <c r="D851" s="233"/>
      <c r="E851" s="233"/>
    </row>
    <row r="852" spans="1:5" ht="15.75" customHeight="1">
      <c r="A852" s="454"/>
      <c r="B852" s="458"/>
      <c r="C852" s="230" t="s">
        <v>69</v>
      </c>
      <c r="D852" s="226">
        <f>D863</f>
        <v>0</v>
      </c>
      <c r="E852" s="234">
        <f>E863</f>
        <v>0</v>
      </c>
    </row>
    <row r="853" spans="1:5" ht="15.75" customHeight="1">
      <c r="A853" s="454"/>
      <c r="B853" s="458"/>
      <c r="C853" s="230" t="s">
        <v>806</v>
      </c>
      <c r="D853" s="226">
        <f t="shared" ref="D853:E857" si="70">D864</f>
        <v>0</v>
      </c>
      <c r="E853" s="234">
        <f t="shared" si="70"/>
        <v>0</v>
      </c>
    </row>
    <row r="854" spans="1:5" ht="15.75" customHeight="1">
      <c r="A854" s="454"/>
      <c r="B854" s="458"/>
      <c r="C854" s="230" t="s">
        <v>810</v>
      </c>
      <c r="D854" s="226">
        <f t="shared" si="70"/>
        <v>240</v>
      </c>
      <c r="E854" s="234">
        <f t="shared" si="70"/>
        <v>240</v>
      </c>
    </row>
    <row r="855" spans="1:5" ht="15.75" customHeight="1">
      <c r="A855" s="454"/>
      <c r="B855" s="458"/>
      <c r="C855" s="230" t="s">
        <v>806</v>
      </c>
      <c r="D855" s="226">
        <f t="shared" si="70"/>
        <v>240</v>
      </c>
      <c r="E855" s="234">
        <f t="shared" si="70"/>
        <v>240</v>
      </c>
    </row>
    <row r="856" spans="1:5" ht="15" customHeight="1">
      <c r="A856" s="454"/>
      <c r="B856" s="458"/>
      <c r="C856" s="230" t="s">
        <v>74</v>
      </c>
      <c r="D856" s="226">
        <f t="shared" si="70"/>
        <v>0</v>
      </c>
      <c r="E856" s="234">
        <f t="shared" si="70"/>
        <v>0</v>
      </c>
    </row>
    <row r="857" spans="1:5" ht="12.75" customHeight="1">
      <c r="A857" s="455"/>
      <c r="B857" s="459"/>
      <c r="C857" s="230" t="s">
        <v>699</v>
      </c>
      <c r="D857" s="226">
        <f t="shared" si="70"/>
        <v>0</v>
      </c>
      <c r="E857" s="234">
        <f t="shared" si="70"/>
        <v>0</v>
      </c>
    </row>
    <row r="858" spans="1:5">
      <c r="A858" s="461" t="s">
        <v>121</v>
      </c>
      <c r="B858" s="465" t="s">
        <v>122</v>
      </c>
      <c r="C858" s="232" t="s">
        <v>36</v>
      </c>
      <c r="D858" s="231">
        <f>D859+D860+D861</f>
        <v>240</v>
      </c>
      <c r="E858" s="231">
        <f>E859+E860+E861</f>
        <v>240</v>
      </c>
    </row>
    <row r="859" spans="1:5">
      <c r="A859" s="462"/>
      <c r="B859" s="466"/>
      <c r="C859" s="232" t="s">
        <v>9</v>
      </c>
      <c r="D859" s="231">
        <v>240</v>
      </c>
      <c r="E859" s="235">
        <v>240</v>
      </c>
    </row>
    <row r="860" spans="1:5">
      <c r="A860" s="462"/>
      <c r="B860" s="466"/>
      <c r="C860" s="232" t="s">
        <v>71</v>
      </c>
      <c r="D860" s="231">
        <v>0</v>
      </c>
      <c r="E860" s="235">
        <v>0</v>
      </c>
    </row>
    <row r="861" spans="1:5">
      <c r="A861" s="462"/>
      <c r="B861" s="466"/>
      <c r="C861" s="232" t="s">
        <v>10</v>
      </c>
      <c r="D861" s="231">
        <v>0</v>
      </c>
      <c r="E861" s="235">
        <v>0</v>
      </c>
    </row>
    <row r="862" spans="1:5">
      <c r="A862" s="462"/>
      <c r="B862" s="466"/>
      <c r="C862" s="232" t="s">
        <v>68</v>
      </c>
      <c r="D862" s="231"/>
      <c r="E862" s="235"/>
    </row>
    <row r="863" spans="1:5">
      <c r="A863" s="463"/>
      <c r="B863" s="467"/>
      <c r="C863" s="232" t="s">
        <v>69</v>
      </c>
      <c r="D863" s="74">
        <v>0</v>
      </c>
      <c r="E863" s="165">
        <v>0</v>
      </c>
    </row>
    <row r="864" spans="1:5">
      <c r="A864" s="463"/>
      <c r="B864" s="467"/>
      <c r="C864" s="232" t="s">
        <v>806</v>
      </c>
      <c r="D864" s="74">
        <v>0</v>
      </c>
      <c r="E864" s="165">
        <v>0</v>
      </c>
    </row>
    <row r="865" spans="1:5">
      <c r="A865" s="463"/>
      <c r="B865" s="467"/>
      <c r="C865" s="232" t="s">
        <v>810</v>
      </c>
      <c r="D865" s="74">
        <v>240</v>
      </c>
      <c r="E865" s="165">
        <v>240</v>
      </c>
    </row>
    <row r="866" spans="1:5">
      <c r="A866" s="463"/>
      <c r="B866" s="467"/>
      <c r="C866" s="232" t="s">
        <v>806</v>
      </c>
      <c r="D866" s="74">
        <v>240</v>
      </c>
      <c r="E866" s="165">
        <v>240</v>
      </c>
    </row>
    <row r="867" spans="1:5">
      <c r="A867" s="463"/>
      <c r="B867" s="467"/>
      <c r="C867" s="232" t="s">
        <v>74</v>
      </c>
      <c r="D867" s="74">
        <v>0</v>
      </c>
      <c r="E867" s="165">
        <v>0</v>
      </c>
    </row>
    <row r="868" spans="1:5" ht="18" customHeight="1">
      <c r="A868" s="464"/>
      <c r="B868" s="468"/>
      <c r="C868" s="232" t="s">
        <v>699</v>
      </c>
      <c r="D868" s="74">
        <v>0</v>
      </c>
      <c r="E868" s="165">
        <v>0</v>
      </c>
    </row>
    <row r="869" spans="1:5" ht="15.75" customHeight="1">
      <c r="A869" s="452" t="s">
        <v>123</v>
      </c>
      <c r="B869" s="456" t="s">
        <v>502</v>
      </c>
      <c r="C869" s="230" t="s">
        <v>36</v>
      </c>
      <c r="D869" s="233">
        <f>D870+D871+D872+D878</f>
        <v>24275.82</v>
      </c>
      <c r="E869" s="233">
        <f>E870+E871+E872+E878</f>
        <v>23904.25</v>
      </c>
    </row>
    <row r="870" spans="1:5" ht="14.25" customHeight="1">
      <c r="A870" s="453"/>
      <c r="B870" s="457"/>
      <c r="C870" s="230" t="s">
        <v>9</v>
      </c>
      <c r="D870" s="233">
        <f t="shared" ref="D870:E872" si="71">D881</f>
        <v>1375.04</v>
      </c>
      <c r="E870" s="233">
        <v>1375.04</v>
      </c>
    </row>
    <row r="871" spans="1:5" ht="14.25" customHeight="1">
      <c r="A871" s="453"/>
      <c r="B871" s="457"/>
      <c r="C871" s="230" t="s">
        <v>71</v>
      </c>
      <c r="D871" s="233">
        <f t="shared" si="71"/>
        <v>785.24</v>
      </c>
      <c r="E871" s="233">
        <f t="shared" si="71"/>
        <v>413.67</v>
      </c>
    </row>
    <row r="872" spans="1:5" ht="15" customHeight="1">
      <c r="A872" s="453"/>
      <c r="B872" s="457"/>
      <c r="C872" s="230" t="s">
        <v>10</v>
      </c>
      <c r="D872" s="233">
        <f t="shared" si="71"/>
        <v>22115.54</v>
      </c>
      <c r="E872" s="233">
        <f t="shared" si="71"/>
        <v>22115.54</v>
      </c>
    </row>
    <row r="873" spans="1:5" ht="12.75" customHeight="1">
      <c r="A873" s="453"/>
      <c r="B873" s="457"/>
      <c r="C873" s="230" t="s">
        <v>68</v>
      </c>
      <c r="D873" s="233"/>
      <c r="E873" s="233"/>
    </row>
    <row r="874" spans="1:5" ht="16.5" customHeight="1">
      <c r="A874" s="454"/>
      <c r="B874" s="458"/>
      <c r="C874" s="230" t="s">
        <v>69</v>
      </c>
      <c r="D874" s="233">
        <f t="shared" ref="D874:E875" si="72">D885</f>
        <v>24275.82</v>
      </c>
      <c r="E874" s="233">
        <f t="shared" si="72"/>
        <v>23904.25</v>
      </c>
    </row>
    <row r="875" spans="1:5" ht="16.5" customHeight="1">
      <c r="A875" s="454"/>
      <c r="B875" s="458"/>
      <c r="C875" s="230" t="s">
        <v>806</v>
      </c>
      <c r="D875" s="233">
        <f t="shared" si="72"/>
        <v>0</v>
      </c>
      <c r="E875" s="233">
        <f t="shared" si="72"/>
        <v>0</v>
      </c>
    </row>
    <row r="876" spans="1:5" ht="14.25" customHeight="1">
      <c r="A876" s="454"/>
      <c r="B876" s="458"/>
      <c r="C876" s="230" t="s">
        <v>70</v>
      </c>
      <c r="D876" s="233">
        <f t="shared" ref="D876:E879" si="73">D887</f>
        <v>0</v>
      </c>
      <c r="E876" s="233">
        <f t="shared" si="73"/>
        <v>0</v>
      </c>
    </row>
    <row r="877" spans="1:5" ht="14.25" customHeight="1">
      <c r="A877" s="454"/>
      <c r="B877" s="458"/>
      <c r="C877" s="230" t="s">
        <v>806</v>
      </c>
      <c r="D877" s="233">
        <f t="shared" si="73"/>
        <v>0</v>
      </c>
      <c r="E877" s="233">
        <f t="shared" si="73"/>
        <v>0</v>
      </c>
    </row>
    <row r="878" spans="1:5" ht="16.5" customHeight="1">
      <c r="A878" s="454"/>
      <c r="B878" s="458"/>
      <c r="C878" s="230" t="s">
        <v>74</v>
      </c>
      <c r="D878" s="233">
        <f t="shared" si="73"/>
        <v>0</v>
      </c>
      <c r="E878" s="233">
        <f t="shared" si="73"/>
        <v>0</v>
      </c>
    </row>
    <row r="879" spans="1:5" ht="13.5" customHeight="1">
      <c r="A879" s="455"/>
      <c r="B879" s="459"/>
      <c r="C879" s="230" t="s">
        <v>699</v>
      </c>
      <c r="D879" s="233">
        <f t="shared" si="73"/>
        <v>0</v>
      </c>
      <c r="E879" s="233">
        <f t="shared" si="73"/>
        <v>0</v>
      </c>
    </row>
    <row r="880" spans="1:5" ht="13.5" customHeight="1">
      <c r="A880" s="461" t="s">
        <v>124</v>
      </c>
      <c r="B880" s="465" t="s">
        <v>1111</v>
      </c>
      <c r="C880" s="232" t="s">
        <v>36</v>
      </c>
      <c r="D880" s="231">
        <f>D881+D882+D883</f>
        <v>24275.82</v>
      </c>
      <c r="E880" s="231">
        <f>E881+E882+E883</f>
        <v>24451.170000000002</v>
      </c>
    </row>
    <row r="881" spans="1:6" ht="13.5" customHeight="1">
      <c r="A881" s="462"/>
      <c r="B881" s="466"/>
      <c r="C881" s="232" t="s">
        <v>9</v>
      </c>
      <c r="D881" s="231">
        <v>1375.04</v>
      </c>
      <c r="E881" s="235">
        <v>1921.96</v>
      </c>
    </row>
    <row r="882" spans="1:6" ht="13.5" customHeight="1">
      <c r="A882" s="462"/>
      <c r="B882" s="466"/>
      <c r="C882" s="232" t="s">
        <v>71</v>
      </c>
      <c r="D882" s="231">
        <v>785.24</v>
      </c>
      <c r="E882" s="235">
        <v>413.67</v>
      </c>
    </row>
    <row r="883" spans="1:6" ht="14.25" customHeight="1">
      <c r="A883" s="462"/>
      <c r="B883" s="466"/>
      <c r="C883" s="232" t="s">
        <v>10</v>
      </c>
      <c r="D883" s="231">
        <v>22115.54</v>
      </c>
      <c r="E883" s="235">
        <v>22115.54</v>
      </c>
    </row>
    <row r="884" spans="1:6" ht="12.75" customHeight="1">
      <c r="A884" s="462"/>
      <c r="B884" s="466"/>
      <c r="C884" s="232" t="s">
        <v>68</v>
      </c>
      <c r="D884" s="110"/>
      <c r="E884" s="111"/>
    </row>
    <row r="885" spans="1:6" ht="13.5" customHeight="1">
      <c r="A885" s="463"/>
      <c r="B885" s="467"/>
      <c r="C885" s="232" t="s">
        <v>69</v>
      </c>
      <c r="D885" s="74">
        <v>24275.82</v>
      </c>
      <c r="E885" s="165">
        <v>23904.25</v>
      </c>
      <c r="F885" s="25"/>
    </row>
    <row r="886" spans="1:6" ht="13.5" customHeight="1">
      <c r="A886" s="463"/>
      <c r="B886" s="467"/>
      <c r="C886" s="232" t="s">
        <v>806</v>
      </c>
      <c r="D886" s="74">
        <v>0</v>
      </c>
      <c r="E886" s="165">
        <v>0</v>
      </c>
    </row>
    <row r="887" spans="1:6" ht="12.75" customHeight="1">
      <c r="A887" s="463"/>
      <c r="B887" s="467"/>
      <c r="C887" s="232" t="s">
        <v>70</v>
      </c>
      <c r="D887" s="74">
        <v>0</v>
      </c>
      <c r="E887" s="165">
        <v>0</v>
      </c>
    </row>
    <row r="888" spans="1:6" ht="12.75" customHeight="1">
      <c r="A888" s="463"/>
      <c r="B888" s="467"/>
      <c r="C888" s="232" t="s">
        <v>806</v>
      </c>
      <c r="D888" s="74">
        <v>0</v>
      </c>
      <c r="E888" s="165">
        <v>0</v>
      </c>
    </row>
    <row r="889" spans="1:6" ht="12" customHeight="1">
      <c r="A889" s="463"/>
      <c r="B889" s="467"/>
      <c r="C889" s="232" t="s">
        <v>74</v>
      </c>
      <c r="D889" s="74">
        <v>0</v>
      </c>
      <c r="E889" s="165">
        <v>0</v>
      </c>
    </row>
    <row r="890" spans="1:6" ht="15" customHeight="1">
      <c r="A890" s="464"/>
      <c r="B890" s="468"/>
      <c r="C890" s="232" t="s">
        <v>699</v>
      </c>
      <c r="D890" s="74">
        <v>0</v>
      </c>
      <c r="E890" s="165">
        <v>0</v>
      </c>
    </row>
    <row r="891" spans="1:6">
      <c r="A891" s="504" t="s">
        <v>420</v>
      </c>
      <c r="B891" s="507" t="s">
        <v>503</v>
      </c>
      <c r="C891" s="270" t="s">
        <v>36</v>
      </c>
      <c r="D891" s="271">
        <f>D892+D893+D894+D900</f>
        <v>6811.12</v>
      </c>
      <c r="E891" s="271">
        <f>E902+E935</f>
        <v>6317.03</v>
      </c>
    </row>
    <row r="892" spans="1:6">
      <c r="A892" s="505"/>
      <c r="B892" s="508"/>
      <c r="C892" s="270" t="s">
        <v>9</v>
      </c>
      <c r="D892" s="271">
        <f>D903+D936</f>
        <v>3353.87</v>
      </c>
      <c r="E892" s="271">
        <f>E903+E936</f>
        <v>3349.5899999999997</v>
      </c>
    </row>
    <row r="893" spans="1:6">
      <c r="A893" s="505"/>
      <c r="B893" s="508"/>
      <c r="C893" s="270" t="s">
        <v>71</v>
      </c>
      <c r="D893" s="271">
        <f>D904+D937</f>
        <v>0</v>
      </c>
      <c r="E893" s="271">
        <f t="shared" ref="E893:E899" si="74">E904+E937</f>
        <v>0</v>
      </c>
    </row>
    <row r="894" spans="1:6">
      <c r="A894" s="505"/>
      <c r="B894" s="508"/>
      <c r="C894" s="270" t="s">
        <v>10</v>
      </c>
      <c r="D894" s="271">
        <f>D905+D938</f>
        <v>3457.25</v>
      </c>
      <c r="E894" s="271">
        <f t="shared" si="74"/>
        <v>2967.44</v>
      </c>
    </row>
    <row r="895" spans="1:6">
      <c r="A895" s="505"/>
      <c r="B895" s="508"/>
      <c r="C895" s="270" t="s">
        <v>68</v>
      </c>
      <c r="D895" s="271"/>
      <c r="E895" s="271"/>
    </row>
    <row r="896" spans="1:6">
      <c r="A896" s="505"/>
      <c r="B896" s="508"/>
      <c r="C896" s="270" t="s">
        <v>69</v>
      </c>
      <c r="D896" s="271">
        <f t="shared" ref="D896:D901" si="75">D907+D940</f>
        <v>3197.69</v>
      </c>
      <c r="E896" s="271">
        <f t="shared" si="74"/>
        <v>3193.41</v>
      </c>
    </row>
    <row r="897" spans="1:5">
      <c r="A897" s="505"/>
      <c r="B897" s="508"/>
      <c r="C897" s="270" t="s">
        <v>806</v>
      </c>
      <c r="D897" s="271">
        <f t="shared" si="75"/>
        <v>0</v>
      </c>
      <c r="E897" s="271">
        <f t="shared" si="74"/>
        <v>0</v>
      </c>
    </row>
    <row r="898" spans="1:5">
      <c r="A898" s="505"/>
      <c r="B898" s="508"/>
      <c r="C898" s="270" t="s">
        <v>70</v>
      </c>
      <c r="D898" s="271">
        <f t="shared" si="75"/>
        <v>3613.43</v>
      </c>
      <c r="E898" s="271">
        <f t="shared" si="74"/>
        <v>3123.62</v>
      </c>
    </row>
    <row r="899" spans="1:5">
      <c r="A899" s="505"/>
      <c r="B899" s="508"/>
      <c r="C899" s="270" t="s">
        <v>806</v>
      </c>
      <c r="D899" s="271">
        <f t="shared" si="75"/>
        <v>0</v>
      </c>
      <c r="E899" s="271">
        <f t="shared" si="74"/>
        <v>0</v>
      </c>
    </row>
    <row r="900" spans="1:5">
      <c r="A900" s="505"/>
      <c r="B900" s="508"/>
      <c r="C900" s="270" t="s">
        <v>74</v>
      </c>
      <c r="D900" s="271">
        <f t="shared" si="75"/>
        <v>0</v>
      </c>
      <c r="E900" s="271">
        <f>E911+E944</f>
        <v>0</v>
      </c>
    </row>
    <row r="901" spans="1:5" ht="15.75" customHeight="1">
      <c r="A901" s="506"/>
      <c r="B901" s="509"/>
      <c r="C901" s="270" t="s">
        <v>699</v>
      </c>
      <c r="D901" s="259">
        <f t="shared" si="75"/>
        <v>0</v>
      </c>
      <c r="E901" s="259">
        <f>E912+E945</f>
        <v>0</v>
      </c>
    </row>
    <row r="902" spans="1:5" ht="15.75" customHeight="1">
      <c r="A902" s="489" t="s">
        <v>421</v>
      </c>
      <c r="B902" s="493" t="s">
        <v>183</v>
      </c>
      <c r="C902" s="268" t="s">
        <v>36</v>
      </c>
      <c r="D902" s="269">
        <f>D903+D904+D905+D911</f>
        <v>3197.69</v>
      </c>
      <c r="E902" s="269">
        <f>E903+E904+E905+E911</f>
        <v>3193.41</v>
      </c>
    </row>
    <row r="903" spans="1:5" ht="12.75" customHeight="1">
      <c r="A903" s="490"/>
      <c r="B903" s="494"/>
      <c r="C903" s="268" t="s">
        <v>9</v>
      </c>
      <c r="D903" s="269">
        <f t="shared" ref="D903:E905" si="76">D914+D925</f>
        <v>3197.69</v>
      </c>
      <c r="E903" s="269">
        <f t="shared" si="76"/>
        <v>3193.41</v>
      </c>
    </row>
    <row r="904" spans="1:5" ht="12.75" customHeight="1">
      <c r="A904" s="490"/>
      <c r="B904" s="494"/>
      <c r="C904" s="268" t="s">
        <v>71</v>
      </c>
      <c r="D904" s="269">
        <f t="shared" si="76"/>
        <v>0</v>
      </c>
      <c r="E904" s="269">
        <f t="shared" si="76"/>
        <v>0</v>
      </c>
    </row>
    <row r="905" spans="1:5" ht="12.75" customHeight="1">
      <c r="A905" s="490"/>
      <c r="B905" s="494"/>
      <c r="C905" s="268" t="s">
        <v>10</v>
      </c>
      <c r="D905" s="269">
        <f t="shared" si="76"/>
        <v>0</v>
      </c>
      <c r="E905" s="269">
        <f t="shared" si="76"/>
        <v>0</v>
      </c>
    </row>
    <row r="906" spans="1:5" ht="13.5" customHeight="1">
      <c r="A906" s="490"/>
      <c r="B906" s="494"/>
      <c r="C906" s="268" t="s">
        <v>68</v>
      </c>
      <c r="D906" s="269"/>
      <c r="E906" s="269"/>
    </row>
    <row r="907" spans="1:5" ht="14.25" customHeight="1">
      <c r="A907" s="491"/>
      <c r="B907" s="495"/>
      <c r="C907" s="268" t="s">
        <v>69</v>
      </c>
      <c r="D907" s="269">
        <f t="shared" ref="D907:E912" si="77">D918+D929</f>
        <v>3197.69</v>
      </c>
      <c r="E907" s="269">
        <f t="shared" si="77"/>
        <v>3193.41</v>
      </c>
    </row>
    <row r="908" spans="1:5" ht="14.25" customHeight="1">
      <c r="A908" s="491"/>
      <c r="B908" s="495"/>
      <c r="C908" s="268" t="s">
        <v>806</v>
      </c>
      <c r="D908" s="269">
        <f t="shared" si="77"/>
        <v>0</v>
      </c>
      <c r="E908" s="269">
        <f t="shared" si="77"/>
        <v>0</v>
      </c>
    </row>
    <row r="909" spans="1:5" ht="13.5" customHeight="1">
      <c r="A909" s="491"/>
      <c r="B909" s="495"/>
      <c r="C909" s="268" t="s">
        <v>70</v>
      </c>
      <c r="D909" s="269">
        <f t="shared" si="77"/>
        <v>0</v>
      </c>
      <c r="E909" s="269">
        <f t="shared" si="77"/>
        <v>0</v>
      </c>
    </row>
    <row r="910" spans="1:5" ht="13.5" customHeight="1">
      <c r="A910" s="491"/>
      <c r="B910" s="495"/>
      <c r="C910" s="268" t="s">
        <v>806</v>
      </c>
      <c r="D910" s="269">
        <f t="shared" si="77"/>
        <v>0</v>
      </c>
      <c r="E910" s="269">
        <f t="shared" si="77"/>
        <v>0</v>
      </c>
    </row>
    <row r="911" spans="1:5" ht="13.5" customHeight="1">
      <c r="A911" s="491"/>
      <c r="B911" s="495"/>
      <c r="C911" s="268" t="s">
        <v>74</v>
      </c>
      <c r="D911" s="269">
        <f t="shared" si="77"/>
        <v>0</v>
      </c>
      <c r="E911" s="269">
        <f t="shared" si="77"/>
        <v>0</v>
      </c>
    </row>
    <row r="912" spans="1:5" ht="15.75" customHeight="1">
      <c r="A912" s="492"/>
      <c r="B912" s="496"/>
      <c r="C912" s="268" t="s">
        <v>699</v>
      </c>
      <c r="D912" s="269">
        <f t="shared" si="77"/>
        <v>0</v>
      </c>
      <c r="E912" s="269">
        <f t="shared" si="77"/>
        <v>0</v>
      </c>
    </row>
    <row r="913" spans="1:5">
      <c r="A913" s="483" t="s">
        <v>343</v>
      </c>
      <c r="B913" s="483" t="s">
        <v>423</v>
      </c>
      <c r="C913" s="261" t="s">
        <v>36</v>
      </c>
      <c r="D913" s="262">
        <f>D914+D916+D915</f>
        <v>850</v>
      </c>
      <c r="E913" s="263">
        <f>E914+E915+E916</f>
        <v>849.99</v>
      </c>
    </row>
    <row r="914" spans="1:5">
      <c r="A914" s="484"/>
      <c r="B914" s="484"/>
      <c r="C914" s="261" t="s">
        <v>9</v>
      </c>
      <c r="D914" s="262">
        <v>850</v>
      </c>
      <c r="E914" s="263">
        <v>849.99</v>
      </c>
    </row>
    <row r="915" spans="1:5">
      <c r="A915" s="484"/>
      <c r="B915" s="484"/>
      <c r="C915" s="261" t="s">
        <v>71</v>
      </c>
      <c r="D915" s="262">
        <v>0</v>
      </c>
      <c r="E915" s="263">
        <v>0</v>
      </c>
    </row>
    <row r="916" spans="1:5">
      <c r="A916" s="484"/>
      <c r="B916" s="484"/>
      <c r="C916" s="261" t="s">
        <v>10</v>
      </c>
      <c r="D916" s="262">
        <v>0</v>
      </c>
      <c r="E916" s="263">
        <v>0</v>
      </c>
    </row>
    <row r="917" spans="1:5">
      <c r="A917" s="484"/>
      <c r="B917" s="484"/>
      <c r="C917" s="261" t="s">
        <v>68</v>
      </c>
      <c r="D917" s="264"/>
      <c r="E917" s="265"/>
    </row>
    <row r="918" spans="1:5">
      <c r="A918" s="484"/>
      <c r="B918" s="484"/>
      <c r="C918" s="261" t="s">
        <v>69</v>
      </c>
      <c r="D918" s="262">
        <v>850</v>
      </c>
      <c r="E918" s="263">
        <v>849.99</v>
      </c>
    </row>
    <row r="919" spans="1:5">
      <c r="A919" s="484"/>
      <c r="B919" s="484"/>
      <c r="C919" s="261" t="s">
        <v>806</v>
      </c>
      <c r="D919" s="262">
        <v>0</v>
      </c>
      <c r="E919" s="263">
        <v>0</v>
      </c>
    </row>
    <row r="920" spans="1:5">
      <c r="A920" s="484"/>
      <c r="B920" s="484"/>
      <c r="C920" s="261" t="s">
        <v>70</v>
      </c>
      <c r="D920" s="262">
        <v>0</v>
      </c>
      <c r="E920" s="263">
        <v>0</v>
      </c>
    </row>
    <row r="921" spans="1:5">
      <c r="A921" s="484"/>
      <c r="B921" s="484"/>
      <c r="C921" s="261" t="s">
        <v>806</v>
      </c>
      <c r="D921" s="262">
        <v>0</v>
      </c>
      <c r="E921" s="263">
        <v>0</v>
      </c>
    </row>
    <row r="922" spans="1:5">
      <c r="A922" s="484"/>
      <c r="B922" s="484"/>
      <c r="C922" s="261" t="s">
        <v>74</v>
      </c>
      <c r="D922" s="262">
        <v>0</v>
      </c>
      <c r="E922" s="263">
        <v>0</v>
      </c>
    </row>
    <row r="923" spans="1:5">
      <c r="A923" s="485"/>
      <c r="B923" s="485"/>
      <c r="C923" s="261" t="s">
        <v>699</v>
      </c>
      <c r="D923" s="266">
        <v>0</v>
      </c>
      <c r="E923" s="263">
        <v>0</v>
      </c>
    </row>
    <row r="924" spans="1:5">
      <c r="A924" s="483" t="s">
        <v>424</v>
      </c>
      <c r="B924" s="483" t="s">
        <v>425</v>
      </c>
      <c r="C924" s="261" t="s">
        <v>36</v>
      </c>
      <c r="D924" s="262">
        <f>D925+D927+D926</f>
        <v>2347.69</v>
      </c>
      <c r="E924" s="263">
        <f>E925+E926+E927</f>
        <v>2343.42</v>
      </c>
    </row>
    <row r="925" spans="1:5">
      <c r="A925" s="484"/>
      <c r="B925" s="484"/>
      <c r="C925" s="261" t="s">
        <v>9</v>
      </c>
      <c r="D925" s="262">
        <v>2347.69</v>
      </c>
      <c r="E925" s="263">
        <v>2343.42</v>
      </c>
    </row>
    <row r="926" spans="1:5">
      <c r="A926" s="484"/>
      <c r="B926" s="484"/>
      <c r="C926" s="261" t="s">
        <v>71</v>
      </c>
      <c r="D926" s="262">
        <v>0</v>
      </c>
      <c r="E926" s="263">
        <v>0</v>
      </c>
    </row>
    <row r="927" spans="1:5">
      <c r="A927" s="484"/>
      <c r="B927" s="484"/>
      <c r="C927" s="261" t="s">
        <v>10</v>
      </c>
      <c r="D927" s="262">
        <v>0</v>
      </c>
      <c r="E927" s="263">
        <v>0</v>
      </c>
    </row>
    <row r="928" spans="1:5">
      <c r="A928" s="484"/>
      <c r="B928" s="484"/>
      <c r="C928" s="261" t="s">
        <v>68</v>
      </c>
      <c r="D928" s="264"/>
      <c r="E928" s="265"/>
    </row>
    <row r="929" spans="1:5">
      <c r="A929" s="484"/>
      <c r="B929" s="484"/>
      <c r="C929" s="261" t="s">
        <v>69</v>
      </c>
      <c r="D929" s="262">
        <v>2347.69</v>
      </c>
      <c r="E929" s="263">
        <v>2343.42</v>
      </c>
    </row>
    <row r="930" spans="1:5">
      <c r="A930" s="484"/>
      <c r="B930" s="484"/>
      <c r="C930" s="261" t="s">
        <v>806</v>
      </c>
      <c r="D930" s="262">
        <v>0</v>
      </c>
      <c r="E930" s="263">
        <v>0</v>
      </c>
    </row>
    <row r="931" spans="1:5">
      <c r="A931" s="484"/>
      <c r="B931" s="484"/>
      <c r="C931" s="261" t="s">
        <v>70</v>
      </c>
      <c r="D931" s="262">
        <v>0</v>
      </c>
      <c r="E931" s="263">
        <v>0</v>
      </c>
    </row>
    <row r="932" spans="1:5">
      <c r="A932" s="484"/>
      <c r="B932" s="484"/>
      <c r="C932" s="261" t="s">
        <v>806</v>
      </c>
      <c r="D932" s="262">
        <v>0</v>
      </c>
      <c r="E932" s="263">
        <v>0</v>
      </c>
    </row>
    <row r="933" spans="1:5">
      <c r="A933" s="484"/>
      <c r="B933" s="484"/>
      <c r="C933" s="261" t="s">
        <v>74</v>
      </c>
      <c r="D933" s="262">
        <v>0</v>
      </c>
      <c r="E933" s="263">
        <v>0</v>
      </c>
    </row>
    <row r="934" spans="1:5">
      <c r="A934" s="485"/>
      <c r="B934" s="485"/>
      <c r="C934" s="261" t="s">
        <v>699</v>
      </c>
      <c r="D934" s="267">
        <v>0</v>
      </c>
      <c r="E934" s="267">
        <v>0</v>
      </c>
    </row>
    <row r="935" spans="1:5">
      <c r="A935" s="489" t="s">
        <v>426</v>
      </c>
      <c r="B935" s="493" t="s">
        <v>427</v>
      </c>
      <c r="C935" s="268" t="s">
        <v>36</v>
      </c>
      <c r="D935" s="269">
        <f>D936+D937+D938+D944</f>
        <v>3613.43</v>
      </c>
      <c r="E935" s="269">
        <f>E946</f>
        <v>3123.62</v>
      </c>
    </row>
    <row r="936" spans="1:5">
      <c r="A936" s="490"/>
      <c r="B936" s="494"/>
      <c r="C936" s="268" t="s">
        <v>9</v>
      </c>
      <c r="D936" s="269">
        <f t="shared" ref="D936:E938" si="78">D947</f>
        <v>156.18</v>
      </c>
      <c r="E936" s="269">
        <f t="shared" si="78"/>
        <v>156.18</v>
      </c>
    </row>
    <row r="937" spans="1:5">
      <c r="A937" s="490"/>
      <c r="B937" s="494"/>
      <c r="C937" s="268" t="s">
        <v>71</v>
      </c>
      <c r="D937" s="269">
        <f t="shared" si="78"/>
        <v>0</v>
      </c>
      <c r="E937" s="269">
        <f t="shared" si="78"/>
        <v>0</v>
      </c>
    </row>
    <row r="938" spans="1:5">
      <c r="A938" s="490"/>
      <c r="B938" s="494"/>
      <c r="C938" s="268" t="s">
        <v>10</v>
      </c>
      <c r="D938" s="269">
        <f t="shared" si="78"/>
        <v>3457.25</v>
      </c>
      <c r="E938" s="269">
        <f t="shared" si="78"/>
        <v>2967.44</v>
      </c>
    </row>
    <row r="939" spans="1:5">
      <c r="A939" s="490"/>
      <c r="B939" s="494"/>
      <c r="C939" s="268" t="s">
        <v>68</v>
      </c>
      <c r="D939" s="269"/>
      <c r="E939" s="269"/>
    </row>
    <row r="940" spans="1:5">
      <c r="A940" s="491"/>
      <c r="B940" s="495"/>
      <c r="C940" s="268" t="s">
        <v>69</v>
      </c>
      <c r="D940" s="269">
        <f t="shared" ref="D940:E940" si="79">D951</f>
        <v>0</v>
      </c>
      <c r="E940" s="269">
        <f t="shared" si="79"/>
        <v>0</v>
      </c>
    </row>
    <row r="941" spans="1:5">
      <c r="A941" s="491"/>
      <c r="B941" s="495"/>
      <c r="C941" s="268" t="s">
        <v>806</v>
      </c>
      <c r="D941" s="269">
        <f t="shared" ref="D941:E945" si="80">D952</f>
        <v>0</v>
      </c>
      <c r="E941" s="269">
        <f t="shared" si="80"/>
        <v>0</v>
      </c>
    </row>
    <row r="942" spans="1:5">
      <c r="A942" s="491"/>
      <c r="B942" s="495"/>
      <c r="C942" s="268" t="s">
        <v>70</v>
      </c>
      <c r="D942" s="269">
        <f t="shared" si="80"/>
        <v>3613.43</v>
      </c>
      <c r="E942" s="269">
        <f t="shared" si="80"/>
        <v>3123.62</v>
      </c>
    </row>
    <row r="943" spans="1:5">
      <c r="A943" s="491"/>
      <c r="B943" s="495"/>
      <c r="C943" s="268" t="s">
        <v>806</v>
      </c>
      <c r="D943" s="269">
        <f t="shared" si="80"/>
        <v>0</v>
      </c>
      <c r="E943" s="269">
        <f t="shared" si="80"/>
        <v>0</v>
      </c>
    </row>
    <row r="944" spans="1:5">
      <c r="A944" s="491"/>
      <c r="B944" s="495"/>
      <c r="C944" s="268" t="s">
        <v>74</v>
      </c>
      <c r="D944" s="269">
        <f t="shared" si="80"/>
        <v>0</v>
      </c>
      <c r="E944" s="269">
        <f t="shared" si="80"/>
        <v>0</v>
      </c>
    </row>
    <row r="945" spans="1:6">
      <c r="A945" s="492"/>
      <c r="B945" s="496"/>
      <c r="C945" s="268" t="s">
        <v>699</v>
      </c>
      <c r="D945" s="269">
        <f t="shared" si="80"/>
        <v>0</v>
      </c>
      <c r="E945" s="269">
        <f t="shared" si="80"/>
        <v>0</v>
      </c>
    </row>
    <row r="946" spans="1:6">
      <c r="A946" s="483" t="s">
        <v>346</v>
      </c>
      <c r="B946" s="483" t="s">
        <v>428</v>
      </c>
      <c r="C946" s="261" t="s">
        <v>36</v>
      </c>
      <c r="D946" s="262">
        <f>D947+D949+D948</f>
        <v>3613.43</v>
      </c>
      <c r="E946" s="262">
        <f>E947+E949+E948</f>
        <v>3123.62</v>
      </c>
    </row>
    <row r="947" spans="1:6">
      <c r="A947" s="484"/>
      <c r="B947" s="484"/>
      <c r="C947" s="261" t="s">
        <v>9</v>
      </c>
      <c r="D947" s="262">
        <v>156.18</v>
      </c>
      <c r="E947" s="263">
        <v>156.18</v>
      </c>
    </row>
    <row r="948" spans="1:6">
      <c r="A948" s="484"/>
      <c r="B948" s="484"/>
      <c r="C948" s="261" t="s">
        <v>71</v>
      </c>
      <c r="D948" s="262">
        <v>0</v>
      </c>
      <c r="E948" s="263">
        <v>0</v>
      </c>
    </row>
    <row r="949" spans="1:6">
      <c r="A949" s="484"/>
      <c r="B949" s="484"/>
      <c r="C949" s="261" t="s">
        <v>10</v>
      </c>
      <c r="D949" s="262">
        <v>3457.25</v>
      </c>
      <c r="E949" s="263">
        <v>2967.44</v>
      </c>
    </row>
    <row r="950" spans="1:6">
      <c r="A950" s="484"/>
      <c r="B950" s="484"/>
      <c r="C950" s="261" t="s">
        <v>68</v>
      </c>
      <c r="D950" s="264"/>
      <c r="E950" s="265"/>
    </row>
    <row r="951" spans="1:6">
      <c r="A951" s="484"/>
      <c r="B951" s="484"/>
      <c r="C951" s="261" t="s">
        <v>69</v>
      </c>
      <c r="D951" s="262">
        <v>0</v>
      </c>
      <c r="E951" s="263">
        <v>0</v>
      </c>
    </row>
    <row r="952" spans="1:6">
      <c r="A952" s="484"/>
      <c r="B952" s="484"/>
      <c r="C952" s="261" t="s">
        <v>806</v>
      </c>
      <c r="D952" s="262">
        <v>0</v>
      </c>
      <c r="E952" s="263">
        <v>0</v>
      </c>
    </row>
    <row r="953" spans="1:6">
      <c r="A953" s="484"/>
      <c r="B953" s="484"/>
      <c r="C953" s="261" t="s">
        <v>70</v>
      </c>
      <c r="D953" s="262">
        <v>3613.43</v>
      </c>
      <c r="E953" s="263">
        <v>3123.62</v>
      </c>
    </row>
    <row r="954" spans="1:6">
      <c r="A954" s="484"/>
      <c r="B954" s="484"/>
      <c r="C954" s="261" t="s">
        <v>806</v>
      </c>
      <c r="D954" s="262">
        <v>0</v>
      </c>
      <c r="E954" s="263">
        <v>0</v>
      </c>
    </row>
    <row r="955" spans="1:6">
      <c r="A955" s="484"/>
      <c r="B955" s="484"/>
      <c r="C955" s="261" t="s">
        <v>74</v>
      </c>
      <c r="D955" s="262">
        <v>0</v>
      </c>
      <c r="E955" s="263">
        <v>0</v>
      </c>
    </row>
    <row r="956" spans="1:6">
      <c r="A956" s="485"/>
      <c r="B956" s="485"/>
      <c r="C956" s="261" t="s">
        <v>699</v>
      </c>
      <c r="D956" s="266">
        <v>0</v>
      </c>
      <c r="E956" s="263">
        <v>0</v>
      </c>
    </row>
    <row r="957" spans="1:6">
      <c r="A957" s="443" t="s">
        <v>429</v>
      </c>
      <c r="B957" s="446" t="s">
        <v>504</v>
      </c>
      <c r="C957" s="237" t="s">
        <v>36</v>
      </c>
      <c r="D957" s="236">
        <f>D958+D959+D960+D966</f>
        <v>53350.97</v>
      </c>
      <c r="E957" s="236">
        <f>E958+E959+E960+E966</f>
        <v>49650.75</v>
      </c>
      <c r="F957" s="25"/>
    </row>
    <row r="958" spans="1:6">
      <c r="A958" s="444"/>
      <c r="B958" s="447"/>
      <c r="C958" s="237" t="s">
        <v>9</v>
      </c>
      <c r="D958" s="236">
        <f t="shared" ref="D958:E960" si="81">D969+D1013</f>
        <v>44751.51</v>
      </c>
      <c r="E958" s="236">
        <f t="shared" si="81"/>
        <v>44112.36</v>
      </c>
      <c r="F958" s="25"/>
    </row>
    <row r="959" spans="1:6">
      <c r="A959" s="444"/>
      <c r="B959" s="447"/>
      <c r="C959" s="237" t="s">
        <v>71</v>
      </c>
      <c r="D959" s="236">
        <f t="shared" si="81"/>
        <v>0</v>
      </c>
      <c r="E959" s="236">
        <f t="shared" si="81"/>
        <v>0</v>
      </c>
      <c r="F959" s="25"/>
    </row>
    <row r="960" spans="1:6">
      <c r="A960" s="444"/>
      <c r="B960" s="447"/>
      <c r="C960" s="237" t="s">
        <v>10</v>
      </c>
      <c r="D960" s="236">
        <f t="shared" si="81"/>
        <v>8599.4599999999991</v>
      </c>
      <c r="E960" s="236">
        <f t="shared" si="81"/>
        <v>5538.39</v>
      </c>
      <c r="F960" s="25"/>
    </row>
    <row r="961" spans="1:6">
      <c r="A961" s="444"/>
      <c r="B961" s="447"/>
      <c r="C961" s="237" t="s">
        <v>68</v>
      </c>
      <c r="D961" s="236"/>
      <c r="E961" s="236"/>
    </row>
    <row r="962" spans="1:6">
      <c r="A962" s="444"/>
      <c r="B962" s="447"/>
      <c r="C962" s="237" t="s">
        <v>69</v>
      </c>
      <c r="D962" s="236">
        <f t="shared" ref="D962:E967" si="82">D973+D1017</f>
        <v>53350.969999999994</v>
      </c>
      <c r="E962" s="236">
        <f t="shared" si="82"/>
        <v>49650.75</v>
      </c>
    </row>
    <row r="963" spans="1:6">
      <c r="A963" s="444"/>
      <c r="B963" s="447"/>
      <c r="C963" s="237" t="s">
        <v>808</v>
      </c>
      <c r="D963" s="236">
        <f t="shared" si="82"/>
        <v>20142.490000000002</v>
      </c>
      <c r="E963" s="236">
        <f t="shared" si="82"/>
        <v>19508.39</v>
      </c>
    </row>
    <row r="964" spans="1:6">
      <c r="A964" s="444"/>
      <c r="B964" s="447"/>
      <c r="C964" s="237" t="s">
        <v>70</v>
      </c>
      <c r="D964" s="236">
        <f t="shared" si="82"/>
        <v>0</v>
      </c>
      <c r="E964" s="236">
        <f t="shared" si="82"/>
        <v>0</v>
      </c>
    </row>
    <row r="965" spans="1:6">
      <c r="A965" s="444"/>
      <c r="B965" s="447"/>
      <c r="C965" s="237" t="s">
        <v>808</v>
      </c>
      <c r="D965" s="236">
        <f t="shared" si="82"/>
        <v>0</v>
      </c>
      <c r="E965" s="236">
        <f t="shared" si="82"/>
        <v>0</v>
      </c>
    </row>
    <row r="966" spans="1:6">
      <c r="A966" s="444"/>
      <c r="B966" s="447"/>
      <c r="C966" s="237" t="s">
        <v>74</v>
      </c>
      <c r="D966" s="236">
        <f t="shared" si="82"/>
        <v>0</v>
      </c>
      <c r="E966" s="236">
        <f t="shared" si="82"/>
        <v>0</v>
      </c>
    </row>
    <row r="967" spans="1:6" ht="15.75" customHeight="1">
      <c r="A967" s="445"/>
      <c r="B967" s="448"/>
      <c r="C967" s="237" t="s">
        <v>699</v>
      </c>
      <c r="D967" s="229">
        <f t="shared" si="82"/>
        <v>0</v>
      </c>
      <c r="E967" s="229">
        <f t="shared" si="82"/>
        <v>0</v>
      </c>
    </row>
    <row r="968" spans="1:6" ht="15" customHeight="1">
      <c r="A968" s="452" t="s">
        <v>431</v>
      </c>
      <c r="B968" s="456" t="s">
        <v>194</v>
      </c>
      <c r="C968" s="230" t="s">
        <v>36</v>
      </c>
      <c r="D968" s="233">
        <f>D979+D990+D1001</f>
        <v>51056.59</v>
      </c>
      <c r="E968" s="233">
        <f>E979+E990+E1001</f>
        <v>47361.41</v>
      </c>
      <c r="F968" s="25"/>
    </row>
    <row r="969" spans="1:6" ht="12" customHeight="1">
      <c r="A969" s="453"/>
      <c r="B969" s="457"/>
      <c r="C969" s="230" t="s">
        <v>9</v>
      </c>
      <c r="D969" s="233">
        <f t="shared" ref="D969:E969" si="83">D980+D991+D1002</f>
        <v>42534.880000000005</v>
      </c>
      <c r="E969" s="233">
        <f t="shared" si="83"/>
        <v>41900.770000000004</v>
      </c>
    </row>
    <row r="970" spans="1:6" ht="12" customHeight="1">
      <c r="A970" s="453"/>
      <c r="B970" s="457"/>
      <c r="C970" s="230" t="s">
        <v>71</v>
      </c>
      <c r="D970" s="233">
        <f t="shared" ref="D970:E970" si="84">D981+D992+D1003</f>
        <v>0</v>
      </c>
      <c r="E970" s="233">
        <f t="shared" si="84"/>
        <v>0</v>
      </c>
    </row>
    <row r="971" spans="1:6" ht="12.75" customHeight="1">
      <c r="A971" s="453"/>
      <c r="B971" s="457"/>
      <c r="C971" s="230" t="s">
        <v>10</v>
      </c>
      <c r="D971" s="233">
        <f t="shared" ref="D971:E971" si="85">D982+D993+D1004</f>
        <v>8521.7099999999991</v>
      </c>
      <c r="E971" s="233">
        <f t="shared" si="85"/>
        <v>5460.64</v>
      </c>
    </row>
    <row r="972" spans="1:6" ht="11.25" customHeight="1">
      <c r="A972" s="453"/>
      <c r="B972" s="457"/>
      <c r="C972" s="230" t="s">
        <v>68</v>
      </c>
      <c r="D972" s="233"/>
      <c r="E972" s="233"/>
    </row>
    <row r="973" spans="1:6" ht="13.5" customHeight="1">
      <c r="A973" s="454"/>
      <c r="B973" s="458"/>
      <c r="C973" s="230" t="s">
        <v>69</v>
      </c>
      <c r="D973" s="233">
        <f t="shared" ref="D973:E973" si="86">D984+D995+D1006</f>
        <v>51056.59</v>
      </c>
      <c r="E973" s="233">
        <f t="shared" si="86"/>
        <v>47361.41</v>
      </c>
    </row>
    <row r="974" spans="1:6" ht="13.5" customHeight="1">
      <c r="A974" s="454"/>
      <c r="B974" s="458"/>
      <c r="C974" s="230" t="s">
        <v>806</v>
      </c>
      <c r="D974" s="233">
        <f t="shared" ref="D974:E974" si="87">D985+D996+D1007</f>
        <v>20142.490000000002</v>
      </c>
      <c r="E974" s="233">
        <f t="shared" si="87"/>
        <v>19508.39</v>
      </c>
    </row>
    <row r="975" spans="1:6" ht="12.75" customHeight="1">
      <c r="A975" s="454"/>
      <c r="B975" s="458"/>
      <c r="C975" s="230" t="s">
        <v>70</v>
      </c>
      <c r="D975" s="233">
        <f t="shared" ref="D975:E975" si="88">D986+D997+D1008</f>
        <v>0</v>
      </c>
      <c r="E975" s="233">
        <f t="shared" si="88"/>
        <v>0</v>
      </c>
    </row>
    <row r="976" spans="1:6" ht="12.75" customHeight="1">
      <c r="A976" s="454"/>
      <c r="B976" s="458"/>
      <c r="C976" s="230" t="s">
        <v>806</v>
      </c>
      <c r="D976" s="233">
        <f t="shared" ref="D976:E976" si="89">D987+D998+D1009</f>
        <v>0</v>
      </c>
      <c r="E976" s="233">
        <f t="shared" si="89"/>
        <v>0</v>
      </c>
    </row>
    <row r="977" spans="1:5" ht="12.75" customHeight="1">
      <c r="A977" s="454"/>
      <c r="B977" s="458"/>
      <c r="C977" s="230" t="s">
        <v>74</v>
      </c>
      <c r="D977" s="233">
        <f t="shared" ref="D977:E977" si="90">D988+D999+D1010</f>
        <v>0</v>
      </c>
      <c r="E977" s="233">
        <f t="shared" si="90"/>
        <v>0</v>
      </c>
    </row>
    <row r="978" spans="1:5" ht="15.75" customHeight="1">
      <c r="A978" s="455"/>
      <c r="B978" s="459"/>
      <c r="C978" s="230" t="s">
        <v>699</v>
      </c>
      <c r="D978" s="233">
        <f t="shared" ref="D978:E978" si="91">D989+D1000+D1011</f>
        <v>0</v>
      </c>
      <c r="E978" s="233">
        <f t="shared" si="91"/>
        <v>0</v>
      </c>
    </row>
    <row r="979" spans="1:5">
      <c r="A979" s="449" t="s">
        <v>432</v>
      </c>
      <c r="B979" s="449" t="s">
        <v>433</v>
      </c>
      <c r="C979" s="232" t="s">
        <v>36</v>
      </c>
      <c r="D979" s="289">
        <f>D980+D981+D982+D988</f>
        <v>19142.490000000002</v>
      </c>
      <c r="E979" s="289">
        <f>E980+E981+E982+E988</f>
        <v>18508.39</v>
      </c>
    </row>
    <row r="980" spans="1:5">
      <c r="A980" s="450"/>
      <c r="B980" s="450"/>
      <c r="C980" s="232" t="s">
        <v>9</v>
      </c>
      <c r="D980" s="289">
        <v>19142.490000000002</v>
      </c>
      <c r="E980" s="290">
        <v>18508.39</v>
      </c>
    </row>
    <row r="981" spans="1:5">
      <c r="A981" s="450"/>
      <c r="B981" s="450"/>
      <c r="C981" s="232" t="s">
        <v>71</v>
      </c>
      <c r="D981" s="289">
        <v>0</v>
      </c>
      <c r="E981" s="290">
        <v>0</v>
      </c>
    </row>
    <row r="982" spans="1:5">
      <c r="A982" s="450"/>
      <c r="B982" s="450"/>
      <c r="C982" s="232" t="s">
        <v>10</v>
      </c>
      <c r="D982" s="289">
        <v>0</v>
      </c>
      <c r="E982" s="290">
        <v>0</v>
      </c>
    </row>
    <row r="983" spans="1:5">
      <c r="A983" s="450"/>
      <c r="B983" s="450"/>
      <c r="C983" s="232" t="s">
        <v>68</v>
      </c>
      <c r="D983" s="48"/>
      <c r="E983" s="49"/>
    </row>
    <row r="984" spans="1:5">
      <c r="A984" s="450"/>
      <c r="B984" s="450"/>
      <c r="C984" s="232" t="s">
        <v>69</v>
      </c>
      <c r="D984" s="289">
        <v>19142.490000000002</v>
      </c>
      <c r="E984" s="290">
        <v>18508.39</v>
      </c>
    </row>
    <row r="985" spans="1:5">
      <c r="A985" s="450"/>
      <c r="B985" s="450"/>
      <c r="C985" s="232" t="s">
        <v>806</v>
      </c>
      <c r="D985" s="289">
        <v>19142.490000000002</v>
      </c>
      <c r="E985" s="290">
        <v>18508.39</v>
      </c>
    </row>
    <row r="986" spans="1:5">
      <c r="A986" s="450"/>
      <c r="B986" s="450"/>
      <c r="C986" s="232" t="s">
        <v>70</v>
      </c>
      <c r="D986" s="289">
        <v>0</v>
      </c>
      <c r="E986" s="290">
        <v>0</v>
      </c>
    </row>
    <row r="987" spans="1:5">
      <c r="A987" s="450"/>
      <c r="B987" s="450"/>
      <c r="C987" s="232" t="s">
        <v>806</v>
      </c>
      <c r="D987" s="289">
        <v>0</v>
      </c>
      <c r="E987" s="290">
        <v>0</v>
      </c>
    </row>
    <row r="988" spans="1:5">
      <c r="A988" s="450"/>
      <c r="B988" s="450"/>
      <c r="C988" s="232" t="s">
        <v>74</v>
      </c>
      <c r="D988" s="289">
        <v>0</v>
      </c>
      <c r="E988" s="290">
        <v>0</v>
      </c>
    </row>
    <row r="989" spans="1:5">
      <c r="A989" s="451"/>
      <c r="B989" s="451"/>
      <c r="C989" s="232" t="s">
        <v>699</v>
      </c>
      <c r="D989" s="291">
        <v>0</v>
      </c>
      <c r="E989" s="291">
        <v>0</v>
      </c>
    </row>
    <row r="990" spans="1:5">
      <c r="A990" s="449" t="s">
        <v>434</v>
      </c>
      <c r="B990" s="449" t="s">
        <v>436</v>
      </c>
      <c r="C990" s="232" t="s">
        <v>36</v>
      </c>
      <c r="D990" s="289">
        <f>D991+D992+D993+D999</f>
        <v>1000</v>
      </c>
      <c r="E990" s="289">
        <f>E991+E992+E993+E999</f>
        <v>1000</v>
      </c>
    </row>
    <row r="991" spans="1:5">
      <c r="A991" s="450"/>
      <c r="B991" s="450"/>
      <c r="C991" s="232" t="s">
        <v>9</v>
      </c>
      <c r="D991" s="289">
        <v>1000</v>
      </c>
      <c r="E991" s="290">
        <v>1000</v>
      </c>
    </row>
    <row r="992" spans="1:5">
      <c r="A992" s="450"/>
      <c r="B992" s="450"/>
      <c r="C992" s="232" t="s">
        <v>71</v>
      </c>
      <c r="D992" s="289">
        <v>0</v>
      </c>
      <c r="E992" s="290">
        <v>0</v>
      </c>
    </row>
    <row r="993" spans="1:5">
      <c r="A993" s="450"/>
      <c r="B993" s="450"/>
      <c r="C993" s="232" t="s">
        <v>10</v>
      </c>
      <c r="D993" s="289">
        <v>0</v>
      </c>
      <c r="E993" s="290">
        <v>0</v>
      </c>
    </row>
    <row r="994" spans="1:5">
      <c r="A994" s="450"/>
      <c r="B994" s="450"/>
      <c r="C994" s="232" t="s">
        <v>68</v>
      </c>
      <c r="D994" s="48"/>
      <c r="E994" s="49"/>
    </row>
    <row r="995" spans="1:5">
      <c r="A995" s="450"/>
      <c r="B995" s="450"/>
      <c r="C995" s="232" t="s">
        <v>69</v>
      </c>
      <c r="D995" s="289">
        <v>1000</v>
      </c>
      <c r="E995" s="290">
        <v>1000</v>
      </c>
    </row>
    <row r="996" spans="1:5">
      <c r="A996" s="450"/>
      <c r="B996" s="450"/>
      <c r="C996" s="232" t="s">
        <v>806</v>
      </c>
      <c r="D996" s="289">
        <v>1000</v>
      </c>
      <c r="E996" s="290">
        <v>1000</v>
      </c>
    </row>
    <row r="997" spans="1:5">
      <c r="A997" s="450"/>
      <c r="B997" s="450"/>
      <c r="C997" s="232" t="s">
        <v>70</v>
      </c>
      <c r="D997" s="289">
        <v>0</v>
      </c>
      <c r="E997" s="290">
        <v>0</v>
      </c>
    </row>
    <row r="998" spans="1:5">
      <c r="A998" s="450"/>
      <c r="B998" s="450"/>
      <c r="C998" s="232" t="s">
        <v>806</v>
      </c>
      <c r="D998" s="289">
        <v>0</v>
      </c>
      <c r="E998" s="290">
        <v>0</v>
      </c>
    </row>
    <row r="999" spans="1:5">
      <c r="A999" s="450"/>
      <c r="B999" s="450"/>
      <c r="C999" s="232" t="s">
        <v>74</v>
      </c>
      <c r="D999" s="289">
        <v>0</v>
      </c>
      <c r="E999" s="290">
        <v>0</v>
      </c>
    </row>
    <row r="1000" spans="1:5">
      <c r="A1000" s="451"/>
      <c r="B1000" s="451"/>
      <c r="C1000" s="232" t="s">
        <v>699</v>
      </c>
      <c r="D1000" s="291">
        <v>0</v>
      </c>
      <c r="E1000" s="291">
        <v>0</v>
      </c>
    </row>
    <row r="1001" spans="1:5">
      <c r="A1001" s="449" t="s">
        <v>437</v>
      </c>
      <c r="B1001" s="449" t="s">
        <v>701</v>
      </c>
      <c r="C1001" s="232" t="s">
        <v>36</v>
      </c>
      <c r="D1001" s="289">
        <f>D1002+D1003+D1004+D1010</f>
        <v>30914.1</v>
      </c>
      <c r="E1001" s="289">
        <f>E1002+E1003+E1004+E1010</f>
        <v>27853.02</v>
      </c>
    </row>
    <row r="1002" spans="1:5">
      <c r="A1002" s="450"/>
      <c r="B1002" s="450"/>
      <c r="C1002" s="232" t="s">
        <v>9</v>
      </c>
      <c r="D1002" s="289">
        <v>22392.39</v>
      </c>
      <c r="E1002" s="290">
        <v>22392.38</v>
      </c>
    </row>
    <row r="1003" spans="1:5">
      <c r="A1003" s="450"/>
      <c r="B1003" s="450"/>
      <c r="C1003" s="232" t="s">
        <v>71</v>
      </c>
      <c r="D1003" s="289">
        <v>0</v>
      </c>
      <c r="E1003" s="290">
        <v>0</v>
      </c>
    </row>
    <row r="1004" spans="1:5">
      <c r="A1004" s="450"/>
      <c r="B1004" s="450"/>
      <c r="C1004" s="232" t="s">
        <v>10</v>
      </c>
      <c r="D1004" s="289">
        <v>8521.7099999999991</v>
      </c>
      <c r="E1004" s="290">
        <v>5460.64</v>
      </c>
    </row>
    <row r="1005" spans="1:5">
      <c r="A1005" s="450"/>
      <c r="B1005" s="450"/>
      <c r="C1005" s="232" t="s">
        <v>68</v>
      </c>
      <c r="D1005" s="48"/>
      <c r="E1005" s="49"/>
    </row>
    <row r="1006" spans="1:5">
      <c r="A1006" s="450"/>
      <c r="B1006" s="450"/>
      <c r="C1006" s="232" t="s">
        <v>69</v>
      </c>
      <c r="D1006" s="289">
        <v>30914.1</v>
      </c>
      <c r="E1006" s="290">
        <v>27853.02</v>
      </c>
    </row>
    <row r="1007" spans="1:5">
      <c r="A1007" s="450"/>
      <c r="B1007" s="450"/>
      <c r="C1007" s="232" t="s">
        <v>813</v>
      </c>
      <c r="D1007" s="289">
        <v>0</v>
      </c>
      <c r="E1007" s="290">
        <v>0</v>
      </c>
    </row>
    <row r="1008" spans="1:5">
      <c r="A1008" s="450"/>
      <c r="B1008" s="450"/>
      <c r="C1008" s="232" t="s">
        <v>70</v>
      </c>
      <c r="D1008" s="289">
        <v>0</v>
      </c>
      <c r="E1008" s="290">
        <v>0</v>
      </c>
    </row>
    <row r="1009" spans="1:5">
      <c r="A1009" s="450"/>
      <c r="B1009" s="450"/>
      <c r="C1009" s="232" t="s">
        <v>813</v>
      </c>
      <c r="D1009" s="289">
        <v>0</v>
      </c>
      <c r="E1009" s="290">
        <v>0</v>
      </c>
    </row>
    <row r="1010" spans="1:5">
      <c r="A1010" s="450"/>
      <c r="B1010" s="450"/>
      <c r="C1010" s="232" t="s">
        <v>74</v>
      </c>
      <c r="D1010" s="289">
        <v>0</v>
      </c>
      <c r="E1010" s="290">
        <v>0</v>
      </c>
    </row>
    <row r="1011" spans="1:5">
      <c r="A1011" s="451"/>
      <c r="B1011" s="451"/>
      <c r="C1011" s="232" t="s">
        <v>699</v>
      </c>
      <c r="D1011" s="291">
        <v>0</v>
      </c>
      <c r="E1011" s="291">
        <v>0</v>
      </c>
    </row>
    <row r="1012" spans="1:5">
      <c r="A1012" s="452" t="s">
        <v>438</v>
      </c>
      <c r="B1012" s="456" t="s">
        <v>382</v>
      </c>
      <c r="C1012" s="230" t="s">
        <v>36</v>
      </c>
      <c r="D1012" s="233">
        <f>D1013+D1014+D1015+D1021</f>
        <v>2294.38</v>
      </c>
      <c r="E1012" s="233">
        <f>E1013+E1014+E1015+E1021</f>
        <v>2289.34</v>
      </c>
    </row>
    <row r="1013" spans="1:5">
      <c r="A1013" s="453"/>
      <c r="B1013" s="457"/>
      <c r="C1013" s="230" t="s">
        <v>9</v>
      </c>
      <c r="D1013" s="233">
        <f t="shared" ref="D1013:E1015" si="92">D1024</f>
        <v>2216.63</v>
      </c>
      <c r="E1013" s="233">
        <f t="shared" si="92"/>
        <v>2211.59</v>
      </c>
    </row>
    <row r="1014" spans="1:5">
      <c r="A1014" s="453"/>
      <c r="B1014" s="457"/>
      <c r="C1014" s="230" t="s">
        <v>71</v>
      </c>
      <c r="D1014" s="233">
        <f t="shared" si="92"/>
        <v>0</v>
      </c>
      <c r="E1014" s="233">
        <f t="shared" si="92"/>
        <v>0</v>
      </c>
    </row>
    <row r="1015" spans="1:5">
      <c r="A1015" s="453"/>
      <c r="B1015" s="457"/>
      <c r="C1015" s="230" t="s">
        <v>10</v>
      </c>
      <c r="D1015" s="233">
        <f t="shared" si="92"/>
        <v>77.75</v>
      </c>
      <c r="E1015" s="233">
        <f t="shared" si="92"/>
        <v>77.75</v>
      </c>
    </row>
    <row r="1016" spans="1:5">
      <c r="A1016" s="453"/>
      <c r="B1016" s="457"/>
      <c r="C1016" s="230" t="s">
        <v>68</v>
      </c>
      <c r="D1016" s="233"/>
      <c r="E1016" s="233"/>
    </row>
    <row r="1017" spans="1:5">
      <c r="A1017" s="454"/>
      <c r="B1017" s="458"/>
      <c r="C1017" s="230" t="s">
        <v>69</v>
      </c>
      <c r="D1017" s="233">
        <f t="shared" ref="D1017:E1017" si="93">D1028</f>
        <v>2294.38</v>
      </c>
      <c r="E1017" s="233">
        <f t="shared" si="93"/>
        <v>2289.34</v>
      </c>
    </row>
    <row r="1018" spans="1:5">
      <c r="A1018" s="454"/>
      <c r="B1018" s="458"/>
      <c r="C1018" s="230" t="s">
        <v>806</v>
      </c>
      <c r="D1018" s="233">
        <f t="shared" ref="D1018:E1018" si="94">D1029</f>
        <v>0</v>
      </c>
      <c r="E1018" s="233">
        <f t="shared" si="94"/>
        <v>0</v>
      </c>
    </row>
    <row r="1019" spans="1:5">
      <c r="A1019" s="454"/>
      <c r="B1019" s="458"/>
      <c r="C1019" s="230" t="s">
        <v>70</v>
      </c>
      <c r="D1019" s="233">
        <f t="shared" ref="D1019:E1019" si="95">D1030</f>
        <v>0</v>
      </c>
      <c r="E1019" s="233">
        <f t="shared" si="95"/>
        <v>0</v>
      </c>
    </row>
    <row r="1020" spans="1:5">
      <c r="A1020" s="454"/>
      <c r="B1020" s="458"/>
      <c r="C1020" s="230" t="s">
        <v>806</v>
      </c>
      <c r="D1020" s="233">
        <f t="shared" ref="D1020:E1020" si="96">D1031</f>
        <v>0</v>
      </c>
      <c r="E1020" s="233">
        <f t="shared" si="96"/>
        <v>0</v>
      </c>
    </row>
    <row r="1021" spans="1:5">
      <c r="A1021" s="454"/>
      <c r="B1021" s="458"/>
      <c r="C1021" s="230" t="s">
        <v>74</v>
      </c>
      <c r="D1021" s="233">
        <f t="shared" ref="D1021:E1021" si="97">D1032</f>
        <v>0</v>
      </c>
      <c r="E1021" s="233">
        <f t="shared" si="97"/>
        <v>0</v>
      </c>
    </row>
    <row r="1022" spans="1:5" ht="15.75" customHeight="1">
      <c r="A1022" s="455"/>
      <c r="B1022" s="459"/>
      <c r="C1022" s="230" t="s">
        <v>699</v>
      </c>
      <c r="D1022" s="233">
        <f>D1033</f>
        <v>0</v>
      </c>
      <c r="E1022" s="233">
        <f>E1033</f>
        <v>0</v>
      </c>
    </row>
    <row r="1023" spans="1:5">
      <c r="A1023" s="449" t="s">
        <v>439</v>
      </c>
      <c r="B1023" s="449" t="s">
        <v>505</v>
      </c>
      <c r="C1023" s="232" t="s">
        <v>36</v>
      </c>
      <c r="D1023" s="289">
        <f>D1024+D1025+D1026+D1032</f>
        <v>2294.38</v>
      </c>
      <c r="E1023" s="289">
        <f>E1024+E1025+E1026+E1032</f>
        <v>2289.34</v>
      </c>
    </row>
    <row r="1024" spans="1:5">
      <c r="A1024" s="450"/>
      <c r="B1024" s="450"/>
      <c r="C1024" s="232" t="s">
        <v>9</v>
      </c>
      <c r="D1024" s="289">
        <v>2216.63</v>
      </c>
      <c r="E1024" s="290">
        <v>2211.59</v>
      </c>
    </row>
    <row r="1025" spans="1:7">
      <c r="A1025" s="450"/>
      <c r="B1025" s="450"/>
      <c r="C1025" s="232" t="s">
        <v>71</v>
      </c>
      <c r="D1025" s="289">
        <v>0</v>
      </c>
      <c r="E1025" s="290">
        <v>0</v>
      </c>
    </row>
    <row r="1026" spans="1:7">
      <c r="A1026" s="450"/>
      <c r="B1026" s="450"/>
      <c r="C1026" s="232" t="s">
        <v>10</v>
      </c>
      <c r="D1026" s="289">
        <v>77.75</v>
      </c>
      <c r="E1026" s="290">
        <v>77.75</v>
      </c>
    </row>
    <row r="1027" spans="1:7">
      <c r="A1027" s="450"/>
      <c r="B1027" s="450"/>
      <c r="C1027" s="232" t="s">
        <v>68</v>
      </c>
      <c r="D1027" s="48"/>
      <c r="E1027" s="49"/>
    </row>
    <row r="1028" spans="1:7">
      <c r="A1028" s="450"/>
      <c r="B1028" s="450"/>
      <c r="C1028" s="232" t="s">
        <v>69</v>
      </c>
      <c r="D1028" s="289">
        <v>2294.38</v>
      </c>
      <c r="E1028" s="290">
        <v>2289.34</v>
      </c>
    </row>
    <row r="1029" spans="1:7">
      <c r="A1029" s="450"/>
      <c r="B1029" s="450"/>
      <c r="C1029" s="232" t="s">
        <v>813</v>
      </c>
      <c r="D1029" s="289">
        <v>0</v>
      </c>
      <c r="E1029" s="290">
        <v>0</v>
      </c>
    </row>
    <row r="1030" spans="1:7">
      <c r="A1030" s="450"/>
      <c r="B1030" s="450"/>
      <c r="C1030" s="232" t="s">
        <v>70</v>
      </c>
      <c r="D1030" s="289">
        <v>0</v>
      </c>
      <c r="E1030" s="290">
        <v>0</v>
      </c>
    </row>
    <row r="1031" spans="1:7">
      <c r="A1031" s="450"/>
      <c r="B1031" s="450"/>
      <c r="C1031" s="232" t="s">
        <v>813</v>
      </c>
      <c r="D1031" s="289">
        <v>0</v>
      </c>
      <c r="E1031" s="290">
        <v>0</v>
      </c>
    </row>
    <row r="1032" spans="1:7">
      <c r="A1032" s="450"/>
      <c r="B1032" s="450"/>
      <c r="C1032" s="232" t="s">
        <v>74</v>
      </c>
      <c r="D1032" s="289">
        <v>0</v>
      </c>
      <c r="E1032" s="290">
        <v>0</v>
      </c>
    </row>
    <row r="1033" spans="1:7">
      <c r="A1033" s="451"/>
      <c r="B1033" s="451"/>
      <c r="C1033" s="232" t="s">
        <v>699</v>
      </c>
      <c r="D1033" s="291">
        <v>0</v>
      </c>
      <c r="E1033" s="291">
        <v>0</v>
      </c>
    </row>
    <row r="1034" spans="1:7">
      <c r="A1034" s="443" t="s">
        <v>441</v>
      </c>
      <c r="B1034" s="446" t="s">
        <v>350</v>
      </c>
      <c r="C1034" s="237" t="s">
        <v>36</v>
      </c>
      <c r="D1034" s="236">
        <f>D1035+D1036+D1037+D1043</f>
        <v>340107.76</v>
      </c>
      <c r="E1034" s="236">
        <f>E1035+E1036+E1037+E1043</f>
        <v>170217.60000000001</v>
      </c>
    </row>
    <row r="1035" spans="1:7">
      <c r="A1035" s="444"/>
      <c r="B1035" s="447"/>
      <c r="C1035" s="237" t="s">
        <v>9</v>
      </c>
      <c r="D1035" s="236">
        <f t="shared" ref="D1035:E1037" si="98">D1046+D1079</f>
        <v>56595.86</v>
      </c>
      <c r="E1035" s="236">
        <f t="shared" si="98"/>
        <v>48164.270000000004</v>
      </c>
    </row>
    <row r="1036" spans="1:7">
      <c r="A1036" s="444"/>
      <c r="B1036" s="447"/>
      <c r="C1036" s="237" t="s">
        <v>71</v>
      </c>
      <c r="D1036" s="236">
        <f t="shared" si="98"/>
        <v>0</v>
      </c>
      <c r="E1036" s="236">
        <f t="shared" si="98"/>
        <v>0</v>
      </c>
    </row>
    <row r="1037" spans="1:7">
      <c r="A1037" s="444"/>
      <c r="B1037" s="447"/>
      <c r="C1037" s="237" t="s">
        <v>10</v>
      </c>
      <c r="D1037" s="236">
        <f t="shared" si="98"/>
        <v>283511.90000000002</v>
      </c>
      <c r="E1037" s="236">
        <f t="shared" si="98"/>
        <v>122053.33</v>
      </c>
    </row>
    <row r="1038" spans="1:7">
      <c r="A1038" s="444"/>
      <c r="B1038" s="447"/>
      <c r="C1038" s="237" t="s">
        <v>68</v>
      </c>
      <c r="D1038" s="236"/>
      <c r="E1038" s="236"/>
    </row>
    <row r="1039" spans="1:7">
      <c r="A1039" s="444"/>
      <c r="B1039" s="447"/>
      <c r="C1039" s="237" t="s">
        <v>69</v>
      </c>
      <c r="D1039" s="236">
        <f t="shared" ref="D1039:D1044" si="99">D1050+D1083</f>
        <v>340095.76</v>
      </c>
      <c r="E1039" s="236">
        <f t="shared" ref="E1039:E1044" si="100">E1050+E1083</f>
        <v>170205.6</v>
      </c>
      <c r="F1039" s="25"/>
      <c r="G1039" s="25"/>
    </row>
    <row r="1040" spans="1:7">
      <c r="A1040" s="444"/>
      <c r="B1040" s="447"/>
      <c r="C1040" s="237" t="s">
        <v>806</v>
      </c>
      <c r="D1040" s="236">
        <f t="shared" si="99"/>
        <v>0</v>
      </c>
      <c r="E1040" s="236">
        <f t="shared" si="100"/>
        <v>0</v>
      </c>
    </row>
    <row r="1041" spans="1:5">
      <c r="A1041" s="444"/>
      <c r="B1041" s="447"/>
      <c r="C1041" s="237" t="s">
        <v>70</v>
      </c>
      <c r="D1041" s="236">
        <f t="shared" si="99"/>
        <v>12</v>
      </c>
      <c r="E1041" s="236">
        <f t="shared" si="100"/>
        <v>12</v>
      </c>
    </row>
    <row r="1042" spans="1:5">
      <c r="A1042" s="444"/>
      <c r="B1042" s="447"/>
      <c r="C1042" s="237" t="s">
        <v>806</v>
      </c>
      <c r="D1042" s="236">
        <f t="shared" si="99"/>
        <v>12</v>
      </c>
      <c r="E1042" s="236">
        <f t="shared" si="100"/>
        <v>12</v>
      </c>
    </row>
    <row r="1043" spans="1:5">
      <c r="A1043" s="444"/>
      <c r="B1043" s="447"/>
      <c r="C1043" s="237" t="s">
        <v>74</v>
      </c>
      <c r="D1043" s="236">
        <f t="shared" si="99"/>
        <v>0</v>
      </c>
      <c r="E1043" s="236">
        <f t="shared" si="100"/>
        <v>0</v>
      </c>
    </row>
    <row r="1044" spans="1:5" ht="16.5" customHeight="1">
      <c r="A1044" s="445"/>
      <c r="B1044" s="448"/>
      <c r="C1044" s="237" t="s">
        <v>699</v>
      </c>
      <c r="D1044" s="229">
        <f t="shared" si="99"/>
        <v>0</v>
      </c>
      <c r="E1044" s="229">
        <f t="shared" si="100"/>
        <v>0</v>
      </c>
    </row>
    <row r="1045" spans="1:5">
      <c r="A1045" s="452" t="s">
        <v>442</v>
      </c>
      <c r="B1045" s="456" t="s">
        <v>444</v>
      </c>
      <c r="C1045" s="230" t="s">
        <v>36</v>
      </c>
      <c r="D1045" s="226">
        <f>D1046+D1047+D1048+D1054</f>
        <v>26522.06</v>
      </c>
      <c r="E1045" s="226">
        <f>E1046+E1047+E1048+E1054</f>
        <v>26102.71</v>
      </c>
    </row>
    <row r="1046" spans="1:5">
      <c r="A1046" s="453"/>
      <c r="B1046" s="457"/>
      <c r="C1046" s="230" t="s">
        <v>9</v>
      </c>
      <c r="D1046" s="233">
        <f t="shared" ref="D1046:E1048" si="101">D1057+D1068</f>
        <v>26522.06</v>
      </c>
      <c r="E1046" s="233">
        <f t="shared" si="101"/>
        <v>26102.71</v>
      </c>
    </row>
    <row r="1047" spans="1:5">
      <c r="A1047" s="453"/>
      <c r="B1047" s="457"/>
      <c r="C1047" s="230" t="s">
        <v>71</v>
      </c>
      <c r="D1047" s="233">
        <f t="shared" si="101"/>
        <v>0</v>
      </c>
      <c r="E1047" s="233">
        <f t="shared" si="101"/>
        <v>0</v>
      </c>
    </row>
    <row r="1048" spans="1:5">
      <c r="A1048" s="453"/>
      <c r="B1048" s="457"/>
      <c r="C1048" s="230" t="s">
        <v>10</v>
      </c>
      <c r="D1048" s="233">
        <f t="shared" si="101"/>
        <v>0</v>
      </c>
      <c r="E1048" s="233">
        <f t="shared" si="101"/>
        <v>0</v>
      </c>
    </row>
    <row r="1049" spans="1:5">
      <c r="A1049" s="453"/>
      <c r="B1049" s="457"/>
      <c r="C1049" s="230" t="s">
        <v>68</v>
      </c>
      <c r="D1049" s="233"/>
      <c r="E1049" s="233"/>
    </row>
    <row r="1050" spans="1:5">
      <c r="A1050" s="454"/>
      <c r="B1050" s="458"/>
      <c r="C1050" s="230" t="s">
        <v>69</v>
      </c>
      <c r="D1050" s="233">
        <f t="shared" ref="D1050:E1051" si="102">D1061+D1072</f>
        <v>26510.06</v>
      </c>
      <c r="E1050" s="233">
        <f t="shared" si="102"/>
        <v>26090.71</v>
      </c>
    </row>
    <row r="1051" spans="1:5">
      <c r="A1051" s="454"/>
      <c r="B1051" s="458"/>
      <c r="C1051" s="230" t="s">
        <v>806</v>
      </c>
      <c r="D1051" s="233">
        <f t="shared" si="102"/>
        <v>0</v>
      </c>
      <c r="E1051" s="233">
        <f t="shared" si="102"/>
        <v>0</v>
      </c>
    </row>
    <row r="1052" spans="1:5">
      <c r="A1052" s="454"/>
      <c r="B1052" s="458"/>
      <c r="C1052" s="230" t="s">
        <v>70</v>
      </c>
      <c r="D1052" s="233">
        <f t="shared" ref="D1052:E1055" si="103">D1063+D1074</f>
        <v>12</v>
      </c>
      <c r="E1052" s="233">
        <f t="shared" si="103"/>
        <v>12</v>
      </c>
    </row>
    <row r="1053" spans="1:5">
      <c r="A1053" s="454"/>
      <c r="B1053" s="458"/>
      <c r="C1053" s="230" t="s">
        <v>813</v>
      </c>
      <c r="D1053" s="233">
        <f t="shared" si="103"/>
        <v>12</v>
      </c>
      <c r="E1053" s="233">
        <f t="shared" si="103"/>
        <v>12</v>
      </c>
    </row>
    <row r="1054" spans="1:5">
      <c r="A1054" s="454"/>
      <c r="B1054" s="458"/>
      <c r="C1054" s="230" t="s">
        <v>74</v>
      </c>
      <c r="D1054" s="233">
        <f t="shared" si="103"/>
        <v>0</v>
      </c>
      <c r="E1054" s="233">
        <f t="shared" si="103"/>
        <v>0</v>
      </c>
    </row>
    <row r="1055" spans="1:5" ht="16.5" customHeight="1">
      <c r="A1055" s="455"/>
      <c r="B1055" s="459"/>
      <c r="C1055" s="230" t="s">
        <v>699</v>
      </c>
      <c r="D1055" s="233">
        <f t="shared" si="103"/>
        <v>0</v>
      </c>
      <c r="E1055" s="233">
        <f t="shared" si="103"/>
        <v>0</v>
      </c>
    </row>
    <row r="1056" spans="1:5">
      <c r="A1056" s="449" t="s">
        <v>225</v>
      </c>
      <c r="B1056" s="449" t="s">
        <v>445</v>
      </c>
      <c r="C1056" s="232" t="s">
        <v>36</v>
      </c>
      <c r="D1056" s="289">
        <f>D1057+D1058+D1059+D1065</f>
        <v>12</v>
      </c>
      <c r="E1056" s="289">
        <f>E1057+E1058+E1059+E1065</f>
        <v>12</v>
      </c>
    </row>
    <row r="1057" spans="1:5">
      <c r="A1057" s="450"/>
      <c r="B1057" s="450"/>
      <c r="C1057" s="232" t="s">
        <v>9</v>
      </c>
      <c r="D1057" s="289">
        <v>12</v>
      </c>
      <c r="E1057" s="290">
        <v>12</v>
      </c>
    </row>
    <row r="1058" spans="1:5">
      <c r="A1058" s="450"/>
      <c r="B1058" s="450"/>
      <c r="C1058" s="232" t="s">
        <v>71</v>
      </c>
      <c r="D1058" s="289">
        <v>0</v>
      </c>
      <c r="E1058" s="290">
        <v>0</v>
      </c>
    </row>
    <row r="1059" spans="1:5">
      <c r="A1059" s="450"/>
      <c r="B1059" s="450"/>
      <c r="C1059" s="232" t="s">
        <v>10</v>
      </c>
      <c r="D1059" s="289">
        <v>0</v>
      </c>
      <c r="E1059" s="290">
        <v>0</v>
      </c>
    </row>
    <row r="1060" spans="1:5">
      <c r="A1060" s="450"/>
      <c r="B1060" s="450"/>
      <c r="C1060" s="232" t="s">
        <v>68</v>
      </c>
      <c r="D1060" s="48"/>
      <c r="E1060" s="49"/>
    </row>
    <row r="1061" spans="1:5">
      <c r="A1061" s="450"/>
      <c r="B1061" s="450"/>
      <c r="C1061" s="232" t="s">
        <v>69</v>
      </c>
      <c r="D1061" s="289">
        <v>0</v>
      </c>
      <c r="E1061" s="290">
        <v>0</v>
      </c>
    </row>
    <row r="1062" spans="1:5">
      <c r="A1062" s="450"/>
      <c r="B1062" s="450"/>
      <c r="C1062" s="232" t="s">
        <v>813</v>
      </c>
      <c r="D1062" s="289">
        <v>0</v>
      </c>
      <c r="E1062" s="290">
        <v>0</v>
      </c>
    </row>
    <row r="1063" spans="1:5">
      <c r="A1063" s="450"/>
      <c r="B1063" s="450"/>
      <c r="C1063" s="232" t="s">
        <v>70</v>
      </c>
      <c r="D1063" s="289">
        <v>12</v>
      </c>
      <c r="E1063" s="290">
        <v>12</v>
      </c>
    </row>
    <row r="1064" spans="1:5">
      <c r="A1064" s="450"/>
      <c r="B1064" s="450"/>
      <c r="C1064" s="232" t="s">
        <v>813</v>
      </c>
      <c r="D1064" s="289">
        <v>12</v>
      </c>
      <c r="E1064" s="290">
        <v>12</v>
      </c>
    </row>
    <row r="1065" spans="1:5">
      <c r="A1065" s="450"/>
      <c r="B1065" s="450"/>
      <c r="C1065" s="232" t="s">
        <v>74</v>
      </c>
      <c r="D1065" s="289">
        <v>0</v>
      </c>
      <c r="E1065" s="290">
        <v>0</v>
      </c>
    </row>
    <row r="1066" spans="1:5">
      <c r="A1066" s="451"/>
      <c r="B1066" s="451"/>
      <c r="C1066" s="232" t="s">
        <v>699</v>
      </c>
      <c r="D1066" s="291">
        <v>0</v>
      </c>
      <c r="E1066" s="291">
        <v>0</v>
      </c>
    </row>
    <row r="1067" spans="1:5">
      <c r="A1067" s="449" t="s">
        <v>226</v>
      </c>
      <c r="B1067" s="449" t="s">
        <v>446</v>
      </c>
      <c r="C1067" s="232" t="s">
        <v>36</v>
      </c>
      <c r="D1067" s="289">
        <f>D1068+D1069+D1070+D1076</f>
        <v>26510.06</v>
      </c>
      <c r="E1067" s="289">
        <f>E1068+E1069+E1070+E1076</f>
        <v>26090.71</v>
      </c>
    </row>
    <row r="1068" spans="1:5">
      <c r="A1068" s="450"/>
      <c r="B1068" s="450"/>
      <c r="C1068" s="232" t="s">
        <v>9</v>
      </c>
      <c r="D1068" s="289">
        <v>26510.06</v>
      </c>
      <c r="E1068" s="290">
        <v>26090.71</v>
      </c>
    </row>
    <row r="1069" spans="1:5">
      <c r="A1069" s="450"/>
      <c r="B1069" s="450"/>
      <c r="C1069" s="232" t="s">
        <v>71</v>
      </c>
      <c r="D1069" s="289">
        <v>0</v>
      </c>
      <c r="E1069" s="290">
        <v>0</v>
      </c>
    </row>
    <row r="1070" spans="1:5">
      <c r="A1070" s="450"/>
      <c r="B1070" s="450"/>
      <c r="C1070" s="232" t="s">
        <v>10</v>
      </c>
      <c r="D1070" s="289">
        <v>0</v>
      </c>
      <c r="E1070" s="290">
        <v>0</v>
      </c>
    </row>
    <row r="1071" spans="1:5">
      <c r="A1071" s="450"/>
      <c r="B1071" s="450"/>
      <c r="C1071" s="232" t="s">
        <v>68</v>
      </c>
      <c r="D1071" s="48"/>
      <c r="E1071" s="49"/>
    </row>
    <row r="1072" spans="1:5">
      <c r="A1072" s="450"/>
      <c r="B1072" s="450"/>
      <c r="C1072" s="232" t="s">
        <v>69</v>
      </c>
      <c r="D1072" s="289">
        <v>26510.06</v>
      </c>
      <c r="E1072" s="290">
        <v>26090.71</v>
      </c>
    </row>
    <row r="1073" spans="1:5">
      <c r="A1073" s="450"/>
      <c r="B1073" s="450"/>
      <c r="C1073" s="232" t="s">
        <v>813</v>
      </c>
      <c r="D1073" s="289">
        <v>0</v>
      </c>
      <c r="E1073" s="290">
        <v>0</v>
      </c>
    </row>
    <row r="1074" spans="1:5">
      <c r="A1074" s="450"/>
      <c r="B1074" s="450"/>
      <c r="C1074" s="232" t="s">
        <v>70</v>
      </c>
      <c r="D1074" s="289">
        <v>0</v>
      </c>
      <c r="E1074" s="290">
        <v>0</v>
      </c>
    </row>
    <row r="1075" spans="1:5">
      <c r="A1075" s="450"/>
      <c r="B1075" s="450"/>
      <c r="C1075" s="232" t="s">
        <v>813</v>
      </c>
      <c r="D1075" s="289">
        <v>0</v>
      </c>
      <c r="E1075" s="290">
        <v>0</v>
      </c>
    </row>
    <row r="1076" spans="1:5">
      <c r="A1076" s="450"/>
      <c r="B1076" s="450"/>
      <c r="C1076" s="232" t="s">
        <v>74</v>
      </c>
      <c r="D1076" s="289">
        <v>0</v>
      </c>
      <c r="E1076" s="290">
        <v>0</v>
      </c>
    </row>
    <row r="1077" spans="1:5">
      <c r="A1077" s="451"/>
      <c r="B1077" s="451"/>
      <c r="C1077" s="232" t="s">
        <v>699</v>
      </c>
      <c r="D1077" s="291">
        <v>0</v>
      </c>
      <c r="E1077" s="291">
        <v>0</v>
      </c>
    </row>
    <row r="1078" spans="1:5" ht="15.75" customHeight="1">
      <c r="A1078" s="452" t="s">
        <v>447</v>
      </c>
      <c r="B1078" s="456" t="s">
        <v>448</v>
      </c>
      <c r="C1078" s="230" t="s">
        <v>36</v>
      </c>
      <c r="D1078" s="233">
        <f>D1079+D1080+D1081+D1087</f>
        <v>313585.7</v>
      </c>
      <c r="E1078" s="233">
        <f>E1079+E1080+E1081+E1087</f>
        <v>144114.89000000001</v>
      </c>
    </row>
    <row r="1079" spans="1:5">
      <c r="A1079" s="453"/>
      <c r="B1079" s="457"/>
      <c r="C1079" s="230" t="s">
        <v>9</v>
      </c>
      <c r="D1079" s="233">
        <f>D1090</f>
        <v>30073.8</v>
      </c>
      <c r="E1079" s="233">
        <f>E1090</f>
        <v>22061.56</v>
      </c>
    </row>
    <row r="1080" spans="1:5">
      <c r="A1080" s="453"/>
      <c r="B1080" s="457"/>
      <c r="C1080" s="230" t="s">
        <v>71</v>
      </c>
      <c r="D1080" s="233">
        <f t="shared" ref="D1080:E1088" si="104">D1091</f>
        <v>0</v>
      </c>
      <c r="E1080" s="233">
        <f t="shared" si="104"/>
        <v>0</v>
      </c>
    </row>
    <row r="1081" spans="1:5">
      <c r="A1081" s="453"/>
      <c r="B1081" s="457"/>
      <c r="C1081" s="230" t="s">
        <v>10</v>
      </c>
      <c r="D1081" s="233">
        <f t="shared" si="104"/>
        <v>283511.90000000002</v>
      </c>
      <c r="E1081" s="233">
        <f t="shared" si="104"/>
        <v>122053.33</v>
      </c>
    </row>
    <row r="1082" spans="1:5">
      <c r="A1082" s="453"/>
      <c r="B1082" s="457"/>
      <c r="C1082" s="230" t="s">
        <v>68</v>
      </c>
      <c r="D1082" s="233"/>
      <c r="E1082" s="233"/>
    </row>
    <row r="1083" spans="1:5">
      <c r="A1083" s="454"/>
      <c r="B1083" s="458"/>
      <c r="C1083" s="230" t="s">
        <v>69</v>
      </c>
      <c r="D1083" s="233">
        <f t="shared" si="104"/>
        <v>313585.7</v>
      </c>
      <c r="E1083" s="233">
        <f t="shared" ref="E1083:E1088" si="105">E1094</f>
        <v>144114.89000000001</v>
      </c>
    </row>
    <row r="1084" spans="1:5">
      <c r="A1084" s="454"/>
      <c r="B1084" s="458"/>
      <c r="C1084" s="230" t="s">
        <v>806</v>
      </c>
      <c r="D1084" s="233">
        <f t="shared" si="104"/>
        <v>0</v>
      </c>
      <c r="E1084" s="233">
        <f t="shared" si="105"/>
        <v>0</v>
      </c>
    </row>
    <row r="1085" spans="1:5">
      <c r="A1085" s="454"/>
      <c r="B1085" s="458"/>
      <c r="C1085" s="230" t="s">
        <v>70</v>
      </c>
      <c r="D1085" s="233">
        <f t="shared" si="104"/>
        <v>0</v>
      </c>
      <c r="E1085" s="233">
        <f t="shared" si="105"/>
        <v>0</v>
      </c>
    </row>
    <row r="1086" spans="1:5">
      <c r="A1086" s="454"/>
      <c r="B1086" s="458"/>
      <c r="C1086" s="230" t="s">
        <v>806</v>
      </c>
      <c r="D1086" s="233">
        <f t="shared" si="104"/>
        <v>0</v>
      </c>
      <c r="E1086" s="233">
        <f t="shared" si="105"/>
        <v>0</v>
      </c>
    </row>
    <row r="1087" spans="1:5">
      <c r="A1087" s="454"/>
      <c r="B1087" s="458"/>
      <c r="C1087" s="230" t="s">
        <v>74</v>
      </c>
      <c r="D1087" s="233">
        <f t="shared" si="104"/>
        <v>0</v>
      </c>
      <c r="E1087" s="233">
        <f t="shared" si="105"/>
        <v>0</v>
      </c>
    </row>
    <row r="1088" spans="1:5" ht="16.5" customHeight="1">
      <c r="A1088" s="455"/>
      <c r="B1088" s="459"/>
      <c r="C1088" s="230" t="s">
        <v>699</v>
      </c>
      <c r="D1088" s="233">
        <f t="shared" si="104"/>
        <v>0</v>
      </c>
      <c r="E1088" s="233">
        <f t="shared" si="105"/>
        <v>0</v>
      </c>
    </row>
    <row r="1089" spans="1:5">
      <c r="A1089" s="449" t="s">
        <v>238</v>
      </c>
      <c r="B1089" s="449" t="s">
        <v>449</v>
      </c>
      <c r="C1089" s="232" t="s">
        <v>36</v>
      </c>
      <c r="D1089" s="289">
        <f>D1090+D1091+D1092+D1098</f>
        <v>313585.7</v>
      </c>
      <c r="E1089" s="289">
        <f>E1090+E1091+E1092+E1098</f>
        <v>144114.89000000001</v>
      </c>
    </row>
    <row r="1090" spans="1:5">
      <c r="A1090" s="450"/>
      <c r="B1090" s="450"/>
      <c r="C1090" s="232" t="s">
        <v>9</v>
      </c>
      <c r="D1090" s="289">
        <v>30073.8</v>
      </c>
      <c r="E1090" s="290">
        <v>22061.56</v>
      </c>
    </row>
    <row r="1091" spans="1:5">
      <c r="A1091" s="450"/>
      <c r="B1091" s="450"/>
      <c r="C1091" s="232" t="s">
        <v>71</v>
      </c>
      <c r="D1091" s="289">
        <v>0</v>
      </c>
      <c r="E1091" s="290">
        <v>0</v>
      </c>
    </row>
    <row r="1092" spans="1:5">
      <c r="A1092" s="450"/>
      <c r="B1092" s="450"/>
      <c r="C1092" s="232" t="s">
        <v>10</v>
      </c>
      <c r="D1092" s="289">
        <v>283511.90000000002</v>
      </c>
      <c r="E1092" s="290">
        <v>122053.33</v>
      </c>
    </row>
    <row r="1093" spans="1:5">
      <c r="A1093" s="450"/>
      <c r="B1093" s="450"/>
      <c r="C1093" s="232" t="s">
        <v>68</v>
      </c>
      <c r="D1093" s="48"/>
      <c r="E1093" s="49"/>
    </row>
    <row r="1094" spans="1:5">
      <c r="A1094" s="450"/>
      <c r="B1094" s="450"/>
      <c r="C1094" s="232" t="s">
        <v>69</v>
      </c>
      <c r="D1094" s="289">
        <v>313585.7</v>
      </c>
      <c r="E1094" s="290">
        <v>144114.89000000001</v>
      </c>
    </row>
    <row r="1095" spans="1:5">
      <c r="A1095" s="450"/>
      <c r="B1095" s="450"/>
      <c r="C1095" s="232" t="s">
        <v>813</v>
      </c>
      <c r="D1095" s="289">
        <v>0</v>
      </c>
      <c r="E1095" s="290">
        <v>0</v>
      </c>
    </row>
    <row r="1096" spans="1:5">
      <c r="A1096" s="450"/>
      <c r="B1096" s="450"/>
      <c r="C1096" s="232" t="s">
        <v>70</v>
      </c>
      <c r="D1096" s="289">
        <v>0</v>
      </c>
      <c r="E1096" s="290">
        <v>0</v>
      </c>
    </row>
    <row r="1097" spans="1:5">
      <c r="A1097" s="450"/>
      <c r="B1097" s="450"/>
      <c r="C1097" s="232" t="s">
        <v>587</v>
      </c>
      <c r="D1097" s="289">
        <v>0</v>
      </c>
      <c r="E1097" s="290">
        <v>0</v>
      </c>
    </row>
    <row r="1098" spans="1:5">
      <c r="A1098" s="450"/>
      <c r="B1098" s="450"/>
      <c r="C1098" s="232" t="s">
        <v>74</v>
      </c>
      <c r="D1098" s="289">
        <v>0</v>
      </c>
      <c r="E1098" s="290">
        <v>0</v>
      </c>
    </row>
    <row r="1099" spans="1:5">
      <c r="A1099" s="451"/>
      <c r="B1099" s="451"/>
      <c r="C1099" s="232" t="s">
        <v>699</v>
      </c>
      <c r="D1099" s="291">
        <v>0</v>
      </c>
      <c r="E1099" s="291">
        <v>0</v>
      </c>
    </row>
    <row r="1100" spans="1:5">
      <c r="A1100" s="443" t="s">
        <v>451</v>
      </c>
      <c r="B1100" s="446" t="s">
        <v>901</v>
      </c>
      <c r="C1100" s="237" t="s">
        <v>36</v>
      </c>
      <c r="D1100" s="236">
        <f>D1101+D1102+D1103+D1109</f>
        <v>4066.4700000000003</v>
      </c>
      <c r="E1100" s="236">
        <f>E1101+E1102+E1103+E1109</f>
        <v>4056.43</v>
      </c>
    </row>
    <row r="1101" spans="1:5">
      <c r="A1101" s="444"/>
      <c r="B1101" s="447"/>
      <c r="C1101" s="237" t="s">
        <v>9</v>
      </c>
      <c r="D1101" s="236">
        <f t="shared" ref="D1101:E1103" si="106">D1112+D1156</f>
        <v>287.60000000000002</v>
      </c>
      <c r="E1101" s="236">
        <f t="shared" si="106"/>
        <v>287.60000000000002</v>
      </c>
    </row>
    <row r="1102" spans="1:5">
      <c r="A1102" s="444"/>
      <c r="B1102" s="447"/>
      <c r="C1102" s="237" t="s">
        <v>71</v>
      </c>
      <c r="D1102" s="236">
        <f t="shared" si="106"/>
        <v>0</v>
      </c>
      <c r="E1102" s="236">
        <f t="shared" si="106"/>
        <v>0</v>
      </c>
    </row>
    <row r="1103" spans="1:5">
      <c r="A1103" s="444"/>
      <c r="B1103" s="447"/>
      <c r="C1103" s="237" t="s">
        <v>10</v>
      </c>
      <c r="D1103" s="236">
        <f t="shared" si="106"/>
        <v>3778.8700000000003</v>
      </c>
      <c r="E1103" s="236">
        <f t="shared" si="106"/>
        <v>3768.83</v>
      </c>
    </row>
    <row r="1104" spans="1:5">
      <c r="A1104" s="444"/>
      <c r="B1104" s="447"/>
      <c r="C1104" s="237" t="s">
        <v>68</v>
      </c>
      <c r="D1104" s="236"/>
      <c r="E1104" s="236"/>
    </row>
    <row r="1105" spans="1:5">
      <c r="A1105" s="444"/>
      <c r="B1105" s="447"/>
      <c r="C1105" s="237" t="s">
        <v>69</v>
      </c>
      <c r="D1105" s="236">
        <f t="shared" ref="D1105:E1110" si="107">D1116+D1160</f>
        <v>4066.4700000000003</v>
      </c>
      <c r="E1105" s="236">
        <f t="shared" si="107"/>
        <v>4056.43</v>
      </c>
    </row>
    <row r="1106" spans="1:5">
      <c r="A1106" s="444"/>
      <c r="B1106" s="447"/>
      <c r="C1106" s="237" t="s">
        <v>806</v>
      </c>
      <c r="D1106" s="236">
        <f t="shared" si="107"/>
        <v>0</v>
      </c>
      <c r="E1106" s="236">
        <f t="shared" si="107"/>
        <v>0</v>
      </c>
    </row>
    <row r="1107" spans="1:5">
      <c r="A1107" s="444"/>
      <c r="B1107" s="447"/>
      <c r="C1107" s="237" t="s">
        <v>70</v>
      </c>
      <c r="D1107" s="236">
        <f t="shared" si="107"/>
        <v>0</v>
      </c>
      <c r="E1107" s="236">
        <f t="shared" si="107"/>
        <v>0</v>
      </c>
    </row>
    <row r="1108" spans="1:5">
      <c r="A1108" s="444"/>
      <c r="B1108" s="447"/>
      <c r="C1108" s="237" t="s">
        <v>806</v>
      </c>
      <c r="D1108" s="236">
        <f t="shared" si="107"/>
        <v>0</v>
      </c>
      <c r="E1108" s="236">
        <f t="shared" si="107"/>
        <v>0</v>
      </c>
    </row>
    <row r="1109" spans="1:5">
      <c r="A1109" s="444"/>
      <c r="B1109" s="447"/>
      <c r="C1109" s="237" t="s">
        <v>74</v>
      </c>
      <c r="D1109" s="236">
        <f t="shared" si="107"/>
        <v>0</v>
      </c>
      <c r="E1109" s="236">
        <f t="shared" si="107"/>
        <v>0</v>
      </c>
    </row>
    <row r="1110" spans="1:5" ht="15.75" customHeight="1">
      <c r="A1110" s="445"/>
      <c r="B1110" s="448"/>
      <c r="C1110" s="237" t="s">
        <v>699</v>
      </c>
      <c r="D1110" s="229">
        <f t="shared" si="107"/>
        <v>0</v>
      </c>
      <c r="E1110" s="229">
        <f t="shared" si="107"/>
        <v>0</v>
      </c>
    </row>
    <row r="1111" spans="1:5">
      <c r="A1111" s="452" t="s">
        <v>452</v>
      </c>
      <c r="B1111" s="456" t="s">
        <v>212</v>
      </c>
      <c r="C1111" s="230" t="s">
        <v>36</v>
      </c>
      <c r="D1111" s="233">
        <f>D1112+D1113+D1114+D1120</f>
        <v>844.73</v>
      </c>
      <c r="E1111" s="233">
        <f>E1112+E1113+E1114+E1120</f>
        <v>844.73</v>
      </c>
    </row>
    <row r="1112" spans="1:5">
      <c r="A1112" s="453"/>
      <c r="B1112" s="457"/>
      <c r="C1112" s="230" t="s">
        <v>9</v>
      </c>
      <c r="D1112" s="233">
        <f t="shared" ref="D1112:E1114" si="108">D1123+D1134+D1145</f>
        <v>287.60000000000002</v>
      </c>
      <c r="E1112" s="233">
        <f t="shared" si="108"/>
        <v>287.60000000000002</v>
      </c>
    </row>
    <row r="1113" spans="1:5">
      <c r="A1113" s="453"/>
      <c r="B1113" s="457"/>
      <c r="C1113" s="230" t="s">
        <v>71</v>
      </c>
      <c r="D1113" s="233">
        <f t="shared" si="108"/>
        <v>0</v>
      </c>
      <c r="E1113" s="233">
        <f t="shared" si="108"/>
        <v>0</v>
      </c>
    </row>
    <row r="1114" spans="1:5">
      <c r="A1114" s="453"/>
      <c r="B1114" s="457"/>
      <c r="C1114" s="230" t="s">
        <v>10</v>
      </c>
      <c r="D1114" s="233">
        <f t="shared" si="108"/>
        <v>557.13</v>
      </c>
      <c r="E1114" s="233">
        <f t="shared" si="108"/>
        <v>557.13</v>
      </c>
    </row>
    <row r="1115" spans="1:5">
      <c r="A1115" s="453"/>
      <c r="B1115" s="457"/>
      <c r="C1115" s="230" t="s">
        <v>68</v>
      </c>
      <c r="D1115" s="233"/>
      <c r="E1115" s="233"/>
    </row>
    <row r="1116" spans="1:5">
      <c r="A1116" s="454"/>
      <c r="B1116" s="458"/>
      <c r="C1116" s="230" t="s">
        <v>69</v>
      </c>
      <c r="D1116" s="233">
        <f t="shared" ref="D1116:E1121" si="109">D1127+D1138+D1149</f>
        <v>844.73</v>
      </c>
      <c r="E1116" s="233">
        <f t="shared" si="109"/>
        <v>844.73</v>
      </c>
    </row>
    <row r="1117" spans="1:5">
      <c r="A1117" s="454"/>
      <c r="B1117" s="458"/>
      <c r="C1117" s="230" t="s">
        <v>806</v>
      </c>
      <c r="D1117" s="233">
        <f t="shared" si="109"/>
        <v>0</v>
      </c>
      <c r="E1117" s="233">
        <f t="shared" si="109"/>
        <v>0</v>
      </c>
    </row>
    <row r="1118" spans="1:5">
      <c r="A1118" s="454"/>
      <c r="B1118" s="458"/>
      <c r="C1118" s="230" t="s">
        <v>70</v>
      </c>
      <c r="D1118" s="233">
        <f t="shared" si="109"/>
        <v>0</v>
      </c>
      <c r="E1118" s="233">
        <f t="shared" si="109"/>
        <v>0</v>
      </c>
    </row>
    <row r="1119" spans="1:5">
      <c r="A1119" s="454"/>
      <c r="B1119" s="458"/>
      <c r="C1119" s="230" t="s">
        <v>806</v>
      </c>
      <c r="D1119" s="233">
        <f t="shared" si="109"/>
        <v>0</v>
      </c>
      <c r="E1119" s="233">
        <f t="shared" si="109"/>
        <v>0</v>
      </c>
    </row>
    <row r="1120" spans="1:5">
      <c r="A1120" s="454"/>
      <c r="B1120" s="458"/>
      <c r="C1120" s="230" t="s">
        <v>74</v>
      </c>
      <c r="D1120" s="233">
        <f t="shared" si="109"/>
        <v>0</v>
      </c>
      <c r="E1120" s="233">
        <f t="shared" si="109"/>
        <v>0</v>
      </c>
    </row>
    <row r="1121" spans="1:5" ht="13.5" customHeight="1">
      <c r="A1121" s="455"/>
      <c r="B1121" s="459"/>
      <c r="C1121" s="230" t="s">
        <v>699</v>
      </c>
      <c r="D1121" s="233">
        <f t="shared" si="109"/>
        <v>0</v>
      </c>
      <c r="E1121" s="233">
        <f t="shared" si="109"/>
        <v>0</v>
      </c>
    </row>
    <row r="1122" spans="1:5">
      <c r="A1122" s="449" t="s">
        <v>255</v>
      </c>
      <c r="B1122" s="449" t="s">
        <v>453</v>
      </c>
      <c r="C1122" s="232" t="s">
        <v>36</v>
      </c>
      <c r="D1122" s="289">
        <f>D1123+D1124+D1125+D1131</f>
        <v>287.60000000000002</v>
      </c>
      <c r="E1122" s="289">
        <f>E1123+E1124+E1125+E1131</f>
        <v>287.60000000000002</v>
      </c>
    </row>
    <row r="1123" spans="1:5">
      <c r="A1123" s="450"/>
      <c r="B1123" s="450"/>
      <c r="C1123" s="232" t="s">
        <v>9</v>
      </c>
      <c r="D1123" s="289">
        <v>287.60000000000002</v>
      </c>
      <c r="E1123" s="290">
        <v>287.60000000000002</v>
      </c>
    </row>
    <row r="1124" spans="1:5">
      <c r="A1124" s="450"/>
      <c r="B1124" s="450"/>
      <c r="C1124" s="232" t="s">
        <v>71</v>
      </c>
      <c r="D1124" s="289">
        <v>0</v>
      </c>
      <c r="E1124" s="290">
        <v>0</v>
      </c>
    </row>
    <row r="1125" spans="1:5">
      <c r="A1125" s="450"/>
      <c r="B1125" s="450"/>
      <c r="C1125" s="232" t="s">
        <v>10</v>
      </c>
      <c r="D1125" s="289">
        <v>0</v>
      </c>
      <c r="E1125" s="290">
        <v>0</v>
      </c>
    </row>
    <row r="1126" spans="1:5">
      <c r="A1126" s="450"/>
      <c r="B1126" s="450"/>
      <c r="C1126" s="232" t="s">
        <v>68</v>
      </c>
      <c r="D1126" s="48"/>
      <c r="E1126" s="49"/>
    </row>
    <row r="1127" spans="1:5">
      <c r="A1127" s="450"/>
      <c r="B1127" s="450"/>
      <c r="C1127" s="232" t="s">
        <v>69</v>
      </c>
      <c r="D1127" s="289">
        <v>287.60000000000002</v>
      </c>
      <c r="E1127" s="290">
        <v>287.60000000000002</v>
      </c>
    </row>
    <row r="1128" spans="1:5">
      <c r="A1128" s="450"/>
      <c r="B1128" s="450"/>
      <c r="C1128" s="232" t="s">
        <v>806</v>
      </c>
      <c r="D1128" s="289">
        <v>0</v>
      </c>
      <c r="E1128" s="290">
        <v>0</v>
      </c>
    </row>
    <row r="1129" spans="1:5">
      <c r="A1129" s="450"/>
      <c r="B1129" s="450"/>
      <c r="C1129" s="232" t="s">
        <v>70</v>
      </c>
      <c r="D1129" s="289">
        <v>0</v>
      </c>
      <c r="E1129" s="290">
        <v>0</v>
      </c>
    </row>
    <row r="1130" spans="1:5">
      <c r="A1130" s="450"/>
      <c r="B1130" s="450"/>
      <c r="C1130" s="232" t="s">
        <v>806</v>
      </c>
      <c r="D1130" s="289">
        <v>0</v>
      </c>
      <c r="E1130" s="290">
        <v>0</v>
      </c>
    </row>
    <row r="1131" spans="1:5">
      <c r="A1131" s="450"/>
      <c r="B1131" s="450"/>
      <c r="C1131" s="232" t="s">
        <v>74</v>
      </c>
      <c r="D1131" s="289">
        <v>0</v>
      </c>
      <c r="E1131" s="290">
        <v>0</v>
      </c>
    </row>
    <row r="1132" spans="1:5">
      <c r="A1132" s="451"/>
      <c r="B1132" s="451"/>
      <c r="C1132" s="232" t="s">
        <v>699</v>
      </c>
      <c r="D1132" s="291">
        <v>0</v>
      </c>
      <c r="E1132" s="291">
        <v>0</v>
      </c>
    </row>
    <row r="1133" spans="1:5">
      <c r="A1133" s="449" t="s">
        <v>256</v>
      </c>
      <c r="B1133" s="449" t="s">
        <v>506</v>
      </c>
      <c r="C1133" s="232" t="s">
        <v>36</v>
      </c>
      <c r="D1133" s="289">
        <f>D1134+D1135+D1136+D1142</f>
        <v>0</v>
      </c>
      <c r="E1133" s="289">
        <f>E1134+E1135+E1136+E1142</f>
        <v>0</v>
      </c>
    </row>
    <row r="1134" spans="1:5">
      <c r="A1134" s="450"/>
      <c r="B1134" s="450"/>
      <c r="C1134" s="232" t="s">
        <v>9</v>
      </c>
      <c r="D1134" s="289">
        <v>0</v>
      </c>
      <c r="E1134" s="290">
        <v>0</v>
      </c>
    </row>
    <row r="1135" spans="1:5">
      <c r="A1135" s="450"/>
      <c r="B1135" s="450"/>
      <c r="C1135" s="232" t="s">
        <v>71</v>
      </c>
      <c r="D1135" s="289">
        <v>0</v>
      </c>
      <c r="E1135" s="290">
        <v>0</v>
      </c>
    </row>
    <row r="1136" spans="1:5">
      <c r="A1136" s="450"/>
      <c r="B1136" s="450"/>
      <c r="C1136" s="232" t="s">
        <v>10</v>
      </c>
      <c r="D1136" s="289">
        <v>0</v>
      </c>
      <c r="E1136" s="290">
        <v>0</v>
      </c>
    </row>
    <row r="1137" spans="1:5">
      <c r="A1137" s="450"/>
      <c r="B1137" s="450"/>
      <c r="C1137" s="232" t="s">
        <v>68</v>
      </c>
      <c r="D1137" s="48"/>
      <c r="E1137" s="49"/>
    </row>
    <row r="1138" spans="1:5">
      <c r="A1138" s="450"/>
      <c r="B1138" s="450"/>
      <c r="C1138" s="232" t="s">
        <v>69</v>
      </c>
      <c r="D1138" s="289">
        <v>0</v>
      </c>
      <c r="E1138" s="290">
        <v>0</v>
      </c>
    </row>
    <row r="1139" spans="1:5">
      <c r="A1139" s="450"/>
      <c r="B1139" s="450"/>
      <c r="C1139" s="232" t="s">
        <v>806</v>
      </c>
      <c r="D1139" s="289">
        <v>0</v>
      </c>
      <c r="E1139" s="290">
        <v>0</v>
      </c>
    </row>
    <row r="1140" spans="1:5">
      <c r="A1140" s="450"/>
      <c r="B1140" s="450"/>
      <c r="C1140" s="232" t="s">
        <v>70</v>
      </c>
      <c r="D1140" s="289">
        <v>0</v>
      </c>
      <c r="E1140" s="290">
        <v>0</v>
      </c>
    </row>
    <row r="1141" spans="1:5">
      <c r="A1141" s="450"/>
      <c r="B1141" s="450"/>
      <c r="C1141" s="232" t="s">
        <v>806</v>
      </c>
      <c r="D1141" s="289">
        <v>0</v>
      </c>
      <c r="E1141" s="290">
        <v>0</v>
      </c>
    </row>
    <row r="1142" spans="1:5">
      <c r="A1142" s="450"/>
      <c r="B1142" s="450"/>
      <c r="C1142" s="232" t="s">
        <v>74</v>
      </c>
      <c r="D1142" s="289">
        <v>0</v>
      </c>
      <c r="E1142" s="290">
        <v>0</v>
      </c>
    </row>
    <row r="1143" spans="1:5">
      <c r="A1143" s="451"/>
      <c r="B1143" s="451"/>
      <c r="C1143" s="232" t="s">
        <v>699</v>
      </c>
      <c r="D1143" s="291">
        <v>0</v>
      </c>
      <c r="E1143" s="291">
        <v>0</v>
      </c>
    </row>
    <row r="1144" spans="1:5">
      <c r="A1144" s="449" t="s">
        <v>257</v>
      </c>
      <c r="B1144" s="449" t="s">
        <v>507</v>
      </c>
      <c r="C1144" s="232" t="s">
        <v>36</v>
      </c>
      <c r="D1144" s="289">
        <f>D1145+D1146+D1147+D1153</f>
        <v>557.13</v>
      </c>
      <c r="E1144" s="289">
        <f>E1145+E1146+E1147+E1153</f>
        <v>557.13</v>
      </c>
    </row>
    <row r="1145" spans="1:5">
      <c r="A1145" s="450"/>
      <c r="B1145" s="450"/>
      <c r="C1145" s="232" t="s">
        <v>9</v>
      </c>
      <c r="D1145" s="289">
        <v>0</v>
      </c>
      <c r="E1145" s="290">
        <v>0</v>
      </c>
    </row>
    <row r="1146" spans="1:5">
      <c r="A1146" s="450"/>
      <c r="B1146" s="450"/>
      <c r="C1146" s="232" t="s">
        <v>71</v>
      </c>
      <c r="D1146" s="289">
        <v>0</v>
      </c>
      <c r="E1146" s="290">
        <v>0</v>
      </c>
    </row>
    <row r="1147" spans="1:5">
      <c r="A1147" s="450"/>
      <c r="B1147" s="450"/>
      <c r="C1147" s="232" t="s">
        <v>10</v>
      </c>
      <c r="D1147" s="289">
        <v>557.13</v>
      </c>
      <c r="E1147" s="290">
        <v>557.13</v>
      </c>
    </row>
    <row r="1148" spans="1:5">
      <c r="A1148" s="450"/>
      <c r="B1148" s="450"/>
      <c r="C1148" s="232" t="s">
        <v>68</v>
      </c>
      <c r="D1148" s="48"/>
      <c r="E1148" s="49"/>
    </row>
    <row r="1149" spans="1:5">
      <c r="A1149" s="450"/>
      <c r="B1149" s="450"/>
      <c r="C1149" s="232" t="s">
        <v>69</v>
      </c>
      <c r="D1149" s="289">
        <v>557.13</v>
      </c>
      <c r="E1149" s="290">
        <v>557.13</v>
      </c>
    </row>
    <row r="1150" spans="1:5">
      <c r="A1150" s="450"/>
      <c r="B1150" s="450"/>
      <c r="C1150" s="232" t="s">
        <v>806</v>
      </c>
      <c r="D1150" s="289">
        <v>0</v>
      </c>
      <c r="E1150" s="290">
        <v>0</v>
      </c>
    </row>
    <row r="1151" spans="1:5">
      <c r="A1151" s="450"/>
      <c r="B1151" s="450"/>
      <c r="C1151" s="232" t="s">
        <v>70</v>
      </c>
      <c r="D1151" s="289">
        <v>0</v>
      </c>
      <c r="E1151" s="290">
        <v>0</v>
      </c>
    </row>
    <row r="1152" spans="1:5">
      <c r="A1152" s="450"/>
      <c r="B1152" s="450"/>
      <c r="C1152" s="232" t="s">
        <v>806</v>
      </c>
      <c r="D1152" s="289">
        <v>0</v>
      </c>
      <c r="E1152" s="290">
        <v>0</v>
      </c>
    </row>
    <row r="1153" spans="1:5">
      <c r="A1153" s="450"/>
      <c r="B1153" s="450"/>
      <c r="C1153" s="232" t="s">
        <v>74</v>
      </c>
      <c r="D1153" s="289">
        <v>0</v>
      </c>
      <c r="E1153" s="290">
        <v>0</v>
      </c>
    </row>
    <row r="1154" spans="1:5">
      <c r="A1154" s="451"/>
      <c r="B1154" s="451"/>
      <c r="C1154" s="232" t="s">
        <v>699</v>
      </c>
      <c r="D1154" s="291">
        <v>0</v>
      </c>
      <c r="E1154" s="291">
        <v>0</v>
      </c>
    </row>
    <row r="1155" spans="1:5">
      <c r="A1155" s="452" t="s">
        <v>508</v>
      </c>
      <c r="B1155" s="456" t="s">
        <v>509</v>
      </c>
      <c r="C1155" s="230" t="s">
        <v>36</v>
      </c>
      <c r="D1155" s="233">
        <f>D1156+D1157+D1158+D1164</f>
        <v>3221.7400000000002</v>
      </c>
      <c r="E1155" s="233">
        <f>E1156+E1157+E1158+E1164</f>
        <v>3211.7</v>
      </c>
    </row>
    <row r="1156" spans="1:5">
      <c r="A1156" s="453"/>
      <c r="B1156" s="457"/>
      <c r="C1156" s="230" t="s">
        <v>9</v>
      </c>
      <c r="D1156" s="233">
        <f t="shared" ref="D1156:E1158" si="110">D1167+D1178</f>
        <v>0</v>
      </c>
      <c r="E1156" s="233">
        <f t="shared" si="110"/>
        <v>0</v>
      </c>
    </row>
    <row r="1157" spans="1:5">
      <c r="A1157" s="453"/>
      <c r="B1157" s="457"/>
      <c r="C1157" s="230" t="s">
        <v>71</v>
      </c>
      <c r="D1157" s="233">
        <f t="shared" si="110"/>
        <v>0</v>
      </c>
      <c r="E1157" s="233">
        <f t="shared" si="110"/>
        <v>0</v>
      </c>
    </row>
    <row r="1158" spans="1:5">
      <c r="A1158" s="453"/>
      <c r="B1158" s="457"/>
      <c r="C1158" s="230" t="s">
        <v>10</v>
      </c>
      <c r="D1158" s="233">
        <f t="shared" si="110"/>
        <v>3221.7400000000002</v>
      </c>
      <c r="E1158" s="233">
        <f t="shared" si="110"/>
        <v>3211.7</v>
      </c>
    </row>
    <row r="1159" spans="1:5">
      <c r="A1159" s="453"/>
      <c r="B1159" s="457"/>
      <c r="C1159" s="230" t="s">
        <v>68</v>
      </c>
      <c r="D1159" s="233"/>
      <c r="E1159" s="233"/>
    </row>
    <row r="1160" spans="1:5">
      <c r="A1160" s="454"/>
      <c r="B1160" s="458"/>
      <c r="C1160" s="230" t="s">
        <v>69</v>
      </c>
      <c r="D1160" s="233">
        <f>D1171+D1182</f>
        <v>3221.7400000000002</v>
      </c>
      <c r="E1160" s="233">
        <f t="shared" ref="D1160:E1165" si="111">E1171+E1182</f>
        <v>3211.7</v>
      </c>
    </row>
    <row r="1161" spans="1:5">
      <c r="A1161" s="454"/>
      <c r="B1161" s="458"/>
      <c r="C1161" s="230" t="s">
        <v>806</v>
      </c>
      <c r="D1161" s="233">
        <f t="shared" si="111"/>
        <v>0</v>
      </c>
      <c r="E1161" s="233">
        <f t="shared" si="111"/>
        <v>0</v>
      </c>
    </row>
    <row r="1162" spans="1:5">
      <c r="A1162" s="454"/>
      <c r="B1162" s="458"/>
      <c r="C1162" s="230" t="s">
        <v>70</v>
      </c>
      <c r="D1162" s="233">
        <f t="shared" si="111"/>
        <v>0</v>
      </c>
      <c r="E1162" s="233">
        <f t="shared" si="111"/>
        <v>0</v>
      </c>
    </row>
    <row r="1163" spans="1:5">
      <c r="A1163" s="454"/>
      <c r="B1163" s="458"/>
      <c r="C1163" s="230" t="s">
        <v>806</v>
      </c>
      <c r="D1163" s="233">
        <f t="shared" si="111"/>
        <v>0</v>
      </c>
      <c r="E1163" s="233">
        <f t="shared" si="111"/>
        <v>0</v>
      </c>
    </row>
    <row r="1164" spans="1:5">
      <c r="A1164" s="454"/>
      <c r="B1164" s="458"/>
      <c r="C1164" s="230" t="s">
        <v>74</v>
      </c>
      <c r="D1164" s="233">
        <f t="shared" si="111"/>
        <v>0</v>
      </c>
      <c r="E1164" s="233">
        <f t="shared" si="111"/>
        <v>0</v>
      </c>
    </row>
    <row r="1165" spans="1:5" ht="15" customHeight="1">
      <c r="A1165" s="455"/>
      <c r="B1165" s="459"/>
      <c r="C1165" s="230" t="s">
        <v>699</v>
      </c>
      <c r="D1165" s="233">
        <f t="shared" si="111"/>
        <v>0</v>
      </c>
      <c r="E1165" s="233">
        <f t="shared" si="111"/>
        <v>0</v>
      </c>
    </row>
    <row r="1166" spans="1:5" ht="15" customHeight="1">
      <c r="A1166" s="449" t="s">
        <v>259</v>
      </c>
      <c r="B1166" s="449" t="s">
        <v>1331</v>
      </c>
      <c r="C1166" s="232" t="s">
        <v>36</v>
      </c>
      <c r="D1166" s="289">
        <f>D1167+D1168+D1169+D1175</f>
        <v>2774.92</v>
      </c>
      <c r="E1166" s="289">
        <f>E1167+E1168+E1169+E1175</f>
        <v>2774.92</v>
      </c>
    </row>
    <row r="1167" spans="1:5" ht="15" customHeight="1">
      <c r="A1167" s="450"/>
      <c r="B1167" s="450"/>
      <c r="C1167" s="232" t="s">
        <v>9</v>
      </c>
      <c r="D1167" s="289">
        <v>0</v>
      </c>
      <c r="E1167" s="290">
        <v>0</v>
      </c>
    </row>
    <row r="1168" spans="1:5" ht="15" customHeight="1">
      <c r="A1168" s="450"/>
      <c r="B1168" s="450"/>
      <c r="C1168" s="232" t="s">
        <v>71</v>
      </c>
      <c r="D1168" s="289">
        <v>0</v>
      </c>
      <c r="E1168" s="290">
        <v>0</v>
      </c>
    </row>
    <row r="1169" spans="1:5" ht="15" customHeight="1">
      <c r="A1169" s="450"/>
      <c r="B1169" s="450"/>
      <c r="C1169" s="232" t="s">
        <v>10</v>
      </c>
      <c r="D1169" s="289">
        <v>2774.92</v>
      </c>
      <c r="E1169" s="290">
        <v>2774.92</v>
      </c>
    </row>
    <row r="1170" spans="1:5" ht="15" customHeight="1">
      <c r="A1170" s="450"/>
      <c r="B1170" s="450"/>
      <c r="C1170" s="232" t="s">
        <v>68</v>
      </c>
      <c r="D1170" s="48"/>
      <c r="E1170" s="49"/>
    </row>
    <row r="1171" spans="1:5" ht="15" customHeight="1">
      <c r="A1171" s="450"/>
      <c r="B1171" s="450"/>
      <c r="C1171" s="232" t="s">
        <v>69</v>
      </c>
      <c r="D1171" s="289">
        <v>2774.92</v>
      </c>
      <c r="E1171" s="290">
        <v>2774.92</v>
      </c>
    </row>
    <row r="1172" spans="1:5" ht="15" customHeight="1">
      <c r="A1172" s="450"/>
      <c r="B1172" s="450"/>
      <c r="C1172" s="232" t="s">
        <v>806</v>
      </c>
      <c r="D1172" s="289">
        <v>0</v>
      </c>
      <c r="E1172" s="290">
        <v>0</v>
      </c>
    </row>
    <row r="1173" spans="1:5" ht="15" customHeight="1">
      <c r="A1173" s="450"/>
      <c r="B1173" s="450"/>
      <c r="C1173" s="232" t="s">
        <v>70</v>
      </c>
      <c r="D1173" s="289">
        <v>0</v>
      </c>
      <c r="E1173" s="290">
        <v>0</v>
      </c>
    </row>
    <row r="1174" spans="1:5" ht="15" customHeight="1">
      <c r="A1174" s="450"/>
      <c r="B1174" s="450"/>
      <c r="C1174" s="232" t="s">
        <v>806</v>
      </c>
      <c r="D1174" s="289">
        <v>0</v>
      </c>
      <c r="E1174" s="290">
        <v>0</v>
      </c>
    </row>
    <row r="1175" spans="1:5" ht="15" customHeight="1">
      <c r="A1175" s="450"/>
      <c r="B1175" s="450"/>
      <c r="C1175" s="232" t="s">
        <v>74</v>
      </c>
      <c r="D1175" s="289">
        <v>0</v>
      </c>
      <c r="E1175" s="290">
        <v>0</v>
      </c>
    </row>
    <row r="1176" spans="1:5" ht="15" customHeight="1">
      <c r="A1176" s="451"/>
      <c r="B1176" s="451"/>
      <c r="C1176" s="232" t="s">
        <v>699</v>
      </c>
      <c r="D1176" s="291">
        <v>0</v>
      </c>
      <c r="E1176" s="291">
        <v>0</v>
      </c>
    </row>
    <row r="1177" spans="1:5">
      <c r="A1177" s="449" t="s">
        <v>807</v>
      </c>
      <c r="B1177" s="449" t="s">
        <v>1332</v>
      </c>
      <c r="C1177" s="232" t="s">
        <v>36</v>
      </c>
      <c r="D1177" s="289">
        <f>D1178+D1179+D1180+D1186</f>
        <v>446.82</v>
      </c>
      <c r="E1177" s="289">
        <f>E1178+E1179+E1180+E1186</f>
        <v>436.78</v>
      </c>
    </row>
    <row r="1178" spans="1:5">
      <c r="A1178" s="450"/>
      <c r="B1178" s="450"/>
      <c r="C1178" s="232" t="s">
        <v>9</v>
      </c>
      <c r="D1178" s="289">
        <v>0</v>
      </c>
      <c r="E1178" s="290">
        <v>0</v>
      </c>
    </row>
    <row r="1179" spans="1:5">
      <c r="A1179" s="450"/>
      <c r="B1179" s="450"/>
      <c r="C1179" s="232" t="s">
        <v>71</v>
      </c>
      <c r="D1179" s="289">
        <v>0</v>
      </c>
      <c r="E1179" s="290">
        <v>0</v>
      </c>
    </row>
    <row r="1180" spans="1:5">
      <c r="A1180" s="450"/>
      <c r="B1180" s="450"/>
      <c r="C1180" s="232" t="s">
        <v>10</v>
      </c>
      <c r="D1180" s="289">
        <v>446.82</v>
      </c>
      <c r="E1180" s="290">
        <v>436.78</v>
      </c>
    </row>
    <row r="1181" spans="1:5">
      <c r="A1181" s="450"/>
      <c r="B1181" s="450"/>
      <c r="C1181" s="232" t="s">
        <v>68</v>
      </c>
      <c r="D1181" s="48"/>
      <c r="E1181" s="49"/>
    </row>
    <row r="1182" spans="1:5">
      <c r="A1182" s="450"/>
      <c r="B1182" s="450"/>
      <c r="C1182" s="232" t="s">
        <v>69</v>
      </c>
      <c r="D1182" s="289">
        <v>446.82</v>
      </c>
      <c r="E1182" s="290">
        <v>436.78</v>
      </c>
    </row>
    <row r="1183" spans="1:5">
      <c r="A1183" s="450"/>
      <c r="B1183" s="450"/>
      <c r="C1183" s="232" t="s">
        <v>806</v>
      </c>
      <c r="D1183" s="289">
        <v>0</v>
      </c>
      <c r="E1183" s="290">
        <v>0</v>
      </c>
    </row>
    <row r="1184" spans="1:5">
      <c r="A1184" s="450"/>
      <c r="B1184" s="450"/>
      <c r="C1184" s="232" t="s">
        <v>70</v>
      </c>
      <c r="D1184" s="289">
        <v>0</v>
      </c>
      <c r="E1184" s="290">
        <v>0</v>
      </c>
    </row>
    <row r="1185" spans="1:7">
      <c r="A1185" s="450"/>
      <c r="B1185" s="450"/>
      <c r="C1185" s="232" t="s">
        <v>806</v>
      </c>
      <c r="D1185" s="289">
        <v>0</v>
      </c>
      <c r="E1185" s="290">
        <v>0</v>
      </c>
    </row>
    <row r="1186" spans="1:7">
      <c r="A1186" s="450"/>
      <c r="B1186" s="450"/>
      <c r="C1186" s="232" t="s">
        <v>74</v>
      </c>
      <c r="D1186" s="289">
        <v>0</v>
      </c>
      <c r="E1186" s="290">
        <v>0</v>
      </c>
    </row>
    <row r="1187" spans="1:7">
      <c r="A1187" s="451"/>
      <c r="B1187" s="451"/>
      <c r="C1187" s="232" t="s">
        <v>699</v>
      </c>
      <c r="D1187" s="291">
        <v>0</v>
      </c>
      <c r="E1187" s="291">
        <v>0</v>
      </c>
    </row>
    <row r="1188" spans="1:7" ht="15.75" customHeight="1">
      <c r="A1188" s="443" t="s">
        <v>455</v>
      </c>
      <c r="B1188" s="446" t="s">
        <v>1241</v>
      </c>
      <c r="C1188" s="237" t="s">
        <v>36</v>
      </c>
      <c r="D1188" s="236">
        <f>D1189+D1190+D1191+D1197</f>
        <v>8370.7999999999993</v>
      </c>
      <c r="E1188" s="236">
        <f>E1189+E1190+E1191+E1197</f>
        <v>7295.56</v>
      </c>
    </row>
    <row r="1189" spans="1:7">
      <c r="A1189" s="444"/>
      <c r="B1189" s="447"/>
      <c r="C1189" s="237" t="s">
        <v>9</v>
      </c>
      <c r="D1189" s="236">
        <f t="shared" ref="D1189:E1191" si="112">D1200+D1222+D1255</f>
        <v>4957.16</v>
      </c>
      <c r="E1189" s="236">
        <f t="shared" si="112"/>
        <v>4882.47</v>
      </c>
    </row>
    <row r="1190" spans="1:7">
      <c r="A1190" s="444"/>
      <c r="B1190" s="447"/>
      <c r="C1190" s="237" t="s">
        <v>71</v>
      </c>
      <c r="D1190" s="236">
        <f t="shared" si="112"/>
        <v>0</v>
      </c>
      <c r="E1190" s="236">
        <f t="shared" si="112"/>
        <v>0</v>
      </c>
    </row>
    <row r="1191" spans="1:7">
      <c r="A1191" s="444"/>
      <c r="B1191" s="447"/>
      <c r="C1191" s="237" t="s">
        <v>10</v>
      </c>
      <c r="D1191" s="236">
        <f t="shared" si="112"/>
        <v>3413.64</v>
      </c>
      <c r="E1191" s="236">
        <f t="shared" si="112"/>
        <v>2413.09</v>
      </c>
    </row>
    <row r="1192" spans="1:7">
      <c r="A1192" s="444"/>
      <c r="B1192" s="447"/>
      <c r="C1192" s="237" t="s">
        <v>68</v>
      </c>
      <c r="D1192" s="236"/>
      <c r="E1192" s="236"/>
    </row>
    <row r="1193" spans="1:7">
      <c r="A1193" s="444"/>
      <c r="B1193" s="447"/>
      <c r="C1193" s="237" t="s">
        <v>69</v>
      </c>
      <c r="D1193" s="236">
        <f>D1204+D1226+D1259</f>
        <v>140.4</v>
      </c>
      <c r="E1193" s="236">
        <f>E1204+E1226+E1259</f>
        <v>140.36000000000001</v>
      </c>
      <c r="F1193" s="25"/>
      <c r="G1193" s="25"/>
    </row>
    <row r="1194" spans="1:7">
      <c r="A1194" s="444"/>
      <c r="B1194" s="447"/>
      <c r="C1194" s="237" t="s">
        <v>806</v>
      </c>
      <c r="D1194" s="236">
        <f>D1205+D1227+D1260</f>
        <v>0</v>
      </c>
      <c r="E1194" s="236">
        <f>E1205+E1227+E1260</f>
        <v>0</v>
      </c>
    </row>
    <row r="1195" spans="1:7">
      <c r="A1195" s="444"/>
      <c r="B1195" s="447"/>
      <c r="C1195" s="237" t="s">
        <v>811</v>
      </c>
      <c r="D1195" s="236">
        <f>D1206+D1261</f>
        <v>8230.4000000000015</v>
      </c>
      <c r="E1195" s="236">
        <f>E1206+E1261</f>
        <v>7155.2</v>
      </c>
    </row>
    <row r="1196" spans="1:7">
      <c r="A1196" s="444"/>
      <c r="B1196" s="447"/>
      <c r="C1196" s="237" t="s">
        <v>806</v>
      </c>
      <c r="D1196" s="236">
        <f>D1262</f>
        <v>0</v>
      </c>
      <c r="E1196" s="236">
        <f>E1262</f>
        <v>0</v>
      </c>
    </row>
    <row r="1197" spans="1:7">
      <c r="A1197" s="444"/>
      <c r="B1197" s="447"/>
      <c r="C1197" s="237" t="s">
        <v>74</v>
      </c>
      <c r="D1197" s="236">
        <f>D1208+D1230+D1263</f>
        <v>0</v>
      </c>
      <c r="E1197" s="236">
        <f>E1208+E1230+E1263</f>
        <v>0</v>
      </c>
    </row>
    <row r="1198" spans="1:7" ht="16.5" customHeight="1">
      <c r="A1198" s="445"/>
      <c r="B1198" s="448"/>
      <c r="C1198" s="237" t="s">
        <v>699</v>
      </c>
      <c r="D1198" s="229">
        <f>D1209+D1231+D1264</f>
        <v>0</v>
      </c>
      <c r="E1198" s="229">
        <f>E1209+E1231+E1264</f>
        <v>0</v>
      </c>
    </row>
    <row r="1199" spans="1:7" ht="14.25" customHeight="1">
      <c r="A1199" s="452" t="s">
        <v>456</v>
      </c>
      <c r="B1199" s="456" t="s">
        <v>1243</v>
      </c>
      <c r="C1199" s="230" t="s">
        <v>36</v>
      </c>
      <c r="D1199" s="233">
        <f>D1200+D1201+D1202+D1208</f>
        <v>97</v>
      </c>
      <c r="E1199" s="233">
        <f>E1200+E1201+E1202+E1208</f>
        <v>97</v>
      </c>
    </row>
    <row r="1200" spans="1:7" ht="15" customHeight="1">
      <c r="A1200" s="453"/>
      <c r="B1200" s="457"/>
      <c r="C1200" s="230" t="s">
        <v>9</v>
      </c>
      <c r="D1200" s="233">
        <f t="shared" ref="D1200:E1202" si="113">D1211</f>
        <v>97</v>
      </c>
      <c r="E1200" s="233">
        <f t="shared" si="113"/>
        <v>97</v>
      </c>
    </row>
    <row r="1201" spans="1:5" ht="12.75" customHeight="1">
      <c r="A1201" s="453"/>
      <c r="B1201" s="457"/>
      <c r="C1201" s="230" t="s">
        <v>71</v>
      </c>
      <c r="D1201" s="233">
        <f t="shared" si="113"/>
        <v>0</v>
      </c>
      <c r="E1201" s="233">
        <f t="shared" si="113"/>
        <v>0</v>
      </c>
    </row>
    <row r="1202" spans="1:5" ht="13.5" customHeight="1">
      <c r="A1202" s="453"/>
      <c r="B1202" s="457"/>
      <c r="C1202" s="230" t="s">
        <v>10</v>
      </c>
      <c r="D1202" s="233">
        <f t="shared" si="113"/>
        <v>0</v>
      </c>
      <c r="E1202" s="233">
        <f t="shared" si="113"/>
        <v>0</v>
      </c>
    </row>
    <row r="1203" spans="1:5" ht="12" customHeight="1">
      <c r="A1203" s="453"/>
      <c r="B1203" s="457"/>
      <c r="C1203" s="230" t="s">
        <v>68</v>
      </c>
      <c r="D1203" s="233"/>
      <c r="E1203" s="233"/>
    </row>
    <row r="1204" spans="1:5" ht="13.5" customHeight="1">
      <c r="A1204" s="454"/>
      <c r="B1204" s="458"/>
      <c r="C1204" s="230" t="s">
        <v>69</v>
      </c>
      <c r="D1204" s="233">
        <f>D1215</f>
        <v>0</v>
      </c>
      <c r="E1204" s="233">
        <f>E1215</f>
        <v>0</v>
      </c>
    </row>
    <row r="1205" spans="1:5" ht="13.5" customHeight="1">
      <c r="A1205" s="454"/>
      <c r="B1205" s="458"/>
      <c r="C1205" s="230" t="s">
        <v>806</v>
      </c>
      <c r="D1205" s="233">
        <f>D1216</f>
        <v>0</v>
      </c>
      <c r="E1205" s="233">
        <f>E1216</f>
        <v>0</v>
      </c>
    </row>
    <row r="1206" spans="1:5" ht="13.5" customHeight="1">
      <c r="A1206" s="454"/>
      <c r="B1206" s="458"/>
      <c r="C1206" s="230" t="s">
        <v>810</v>
      </c>
      <c r="D1206" s="233">
        <f t="shared" ref="D1206:E1206" si="114">D1217</f>
        <v>97</v>
      </c>
      <c r="E1206" s="233">
        <f t="shared" si="114"/>
        <v>97</v>
      </c>
    </row>
    <row r="1207" spans="1:5" ht="13.5" customHeight="1">
      <c r="A1207" s="454"/>
      <c r="B1207" s="458"/>
      <c r="C1207" s="230" t="s">
        <v>806</v>
      </c>
      <c r="D1207" s="233">
        <f t="shared" ref="D1207:E1209" si="115">D1218</f>
        <v>0</v>
      </c>
      <c r="E1207" s="233">
        <f t="shared" si="115"/>
        <v>0</v>
      </c>
    </row>
    <row r="1208" spans="1:5" ht="12" customHeight="1">
      <c r="A1208" s="454"/>
      <c r="B1208" s="458"/>
      <c r="C1208" s="230" t="s">
        <v>74</v>
      </c>
      <c r="D1208" s="233">
        <f t="shared" si="115"/>
        <v>0</v>
      </c>
      <c r="E1208" s="233">
        <f t="shared" si="115"/>
        <v>0</v>
      </c>
    </row>
    <row r="1209" spans="1:5" ht="15" customHeight="1">
      <c r="A1209" s="455"/>
      <c r="B1209" s="459"/>
      <c r="C1209" s="230" t="s">
        <v>699</v>
      </c>
      <c r="D1209" s="233">
        <f t="shared" si="115"/>
        <v>0</v>
      </c>
      <c r="E1209" s="233">
        <f t="shared" si="115"/>
        <v>0</v>
      </c>
    </row>
    <row r="1210" spans="1:5">
      <c r="A1210" s="449" t="s">
        <v>261</v>
      </c>
      <c r="B1210" s="449" t="s">
        <v>82</v>
      </c>
      <c r="C1210" s="232" t="s">
        <v>36</v>
      </c>
      <c r="D1210" s="289">
        <f>D1211+D1212+D1213+D1219</f>
        <v>97</v>
      </c>
      <c r="E1210" s="289">
        <f>E1211+E1212+E1213+E1219</f>
        <v>97</v>
      </c>
    </row>
    <row r="1211" spans="1:5">
      <c r="A1211" s="450"/>
      <c r="B1211" s="450"/>
      <c r="C1211" s="232" t="s">
        <v>9</v>
      </c>
      <c r="D1211" s="289">
        <v>97</v>
      </c>
      <c r="E1211" s="290">
        <v>97</v>
      </c>
    </row>
    <row r="1212" spans="1:5">
      <c r="A1212" s="450"/>
      <c r="B1212" s="450"/>
      <c r="C1212" s="232" t="s">
        <v>71</v>
      </c>
      <c r="D1212" s="289">
        <v>0</v>
      </c>
      <c r="E1212" s="290">
        <v>0</v>
      </c>
    </row>
    <row r="1213" spans="1:5">
      <c r="A1213" s="450"/>
      <c r="B1213" s="450"/>
      <c r="C1213" s="232" t="s">
        <v>10</v>
      </c>
      <c r="D1213" s="289">
        <v>0</v>
      </c>
      <c r="E1213" s="290">
        <v>0</v>
      </c>
    </row>
    <row r="1214" spans="1:5">
      <c r="A1214" s="450"/>
      <c r="B1214" s="450"/>
      <c r="C1214" s="232" t="s">
        <v>68</v>
      </c>
      <c r="D1214" s="48"/>
      <c r="E1214" s="49"/>
    </row>
    <row r="1215" spans="1:5">
      <c r="A1215" s="450"/>
      <c r="B1215" s="450"/>
      <c r="C1215" s="232" t="s">
        <v>69</v>
      </c>
      <c r="D1215" s="289">
        <v>0</v>
      </c>
      <c r="E1215" s="289">
        <v>0</v>
      </c>
    </row>
    <row r="1216" spans="1:5">
      <c r="A1216" s="450"/>
      <c r="B1216" s="450"/>
      <c r="C1216" s="232" t="s">
        <v>806</v>
      </c>
      <c r="D1216" s="289">
        <v>0</v>
      </c>
      <c r="E1216" s="289">
        <v>0</v>
      </c>
    </row>
    <row r="1217" spans="1:5">
      <c r="A1217" s="450"/>
      <c r="B1217" s="450"/>
      <c r="C1217" s="232" t="s">
        <v>810</v>
      </c>
      <c r="D1217" s="289">
        <v>97</v>
      </c>
      <c r="E1217" s="289">
        <v>97</v>
      </c>
    </row>
    <row r="1218" spans="1:5">
      <c r="A1218" s="450"/>
      <c r="B1218" s="450"/>
      <c r="C1218" s="232" t="s">
        <v>806</v>
      </c>
      <c r="D1218" s="289">
        <v>0</v>
      </c>
      <c r="E1218" s="289">
        <v>0</v>
      </c>
    </row>
    <row r="1219" spans="1:5">
      <c r="A1219" s="450"/>
      <c r="B1219" s="450"/>
      <c r="C1219" s="232" t="s">
        <v>74</v>
      </c>
      <c r="D1219" s="289">
        <v>0</v>
      </c>
      <c r="E1219" s="289">
        <v>0</v>
      </c>
    </row>
    <row r="1220" spans="1:5">
      <c r="A1220" s="451"/>
      <c r="B1220" s="451"/>
      <c r="C1220" s="232" t="s">
        <v>699</v>
      </c>
      <c r="D1220" s="291">
        <v>0</v>
      </c>
      <c r="E1220" s="291">
        <v>0</v>
      </c>
    </row>
    <row r="1221" spans="1:5">
      <c r="A1221" s="452" t="s">
        <v>1253</v>
      </c>
      <c r="B1221" s="456" t="s">
        <v>344</v>
      </c>
      <c r="C1221" s="230" t="s">
        <v>36</v>
      </c>
      <c r="D1221" s="233">
        <f>D1222+D1223+D1224+D1230</f>
        <v>140.4</v>
      </c>
      <c r="E1221" s="233">
        <f>E1222+E1223+E1224+E1230</f>
        <v>140.36000000000001</v>
      </c>
    </row>
    <row r="1222" spans="1:5">
      <c r="A1222" s="453"/>
      <c r="B1222" s="457"/>
      <c r="C1222" s="230" t="s">
        <v>9</v>
      </c>
      <c r="D1222" s="233">
        <f>D1233+D1244</f>
        <v>140.4</v>
      </c>
      <c r="E1222" s="233">
        <f>E1233+E1244</f>
        <v>140.36000000000001</v>
      </c>
    </row>
    <row r="1223" spans="1:5">
      <c r="A1223" s="453"/>
      <c r="B1223" s="457"/>
      <c r="C1223" s="230" t="s">
        <v>71</v>
      </c>
      <c r="D1223" s="233">
        <f t="shared" ref="D1223:E1231" si="116">D1234+D1245</f>
        <v>0</v>
      </c>
      <c r="E1223" s="233">
        <f t="shared" si="116"/>
        <v>0</v>
      </c>
    </row>
    <row r="1224" spans="1:5">
      <c r="A1224" s="453"/>
      <c r="B1224" s="457"/>
      <c r="C1224" s="230" t="s">
        <v>10</v>
      </c>
      <c r="D1224" s="233">
        <f t="shared" si="116"/>
        <v>0</v>
      </c>
      <c r="E1224" s="233">
        <f t="shared" si="116"/>
        <v>0</v>
      </c>
    </row>
    <row r="1225" spans="1:5">
      <c r="A1225" s="453"/>
      <c r="B1225" s="457"/>
      <c r="C1225" s="230" t="s">
        <v>68</v>
      </c>
      <c r="D1225" s="233"/>
      <c r="E1225" s="233"/>
    </row>
    <row r="1226" spans="1:5">
      <c r="A1226" s="454"/>
      <c r="B1226" s="458"/>
      <c r="C1226" s="230" t="s">
        <v>69</v>
      </c>
      <c r="D1226" s="233">
        <f t="shared" si="116"/>
        <v>140.4</v>
      </c>
      <c r="E1226" s="233">
        <f t="shared" ref="E1226:E1231" si="117">E1237+E1248</f>
        <v>140.36000000000001</v>
      </c>
    </row>
    <row r="1227" spans="1:5">
      <c r="A1227" s="454"/>
      <c r="B1227" s="458"/>
      <c r="C1227" s="230" t="s">
        <v>806</v>
      </c>
      <c r="D1227" s="233">
        <f t="shared" si="116"/>
        <v>0</v>
      </c>
      <c r="E1227" s="233">
        <f t="shared" si="117"/>
        <v>0</v>
      </c>
    </row>
    <row r="1228" spans="1:5">
      <c r="A1228" s="454"/>
      <c r="B1228" s="458"/>
      <c r="C1228" s="230" t="s">
        <v>810</v>
      </c>
      <c r="D1228" s="233">
        <f t="shared" si="116"/>
        <v>0</v>
      </c>
      <c r="E1228" s="233">
        <f t="shared" si="117"/>
        <v>0</v>
      </c>
    </row>
    <row r="1229" spans="1:5">
      <c r="A1229" s="454"/>
      <c r="B1229" s="458"/>
      <c r="C1229" s="230" t="s">
        <v>806</v>
      </c>
      <c r="D1229" s="233">
        <f t="shared" si="116"/>
        <v>0</v>
      </c>
      <c r="E1229" s="233">
        <f t="shared" si="117"/>
        <v>0</v>
      </c>
    </row>
    <row r="1230" spans="1:5">
      <c r="A1230" s="454"/>
      <c r="B1230" s="458"/>
      <c r="C1230" s="230" t="s">
        <v>74</v>
      </c>
      <c r="D1230" s="233">
        <f t="shared" si="116"/>
        <v>0</v>
      </c>
      <c r="E1230" s="233">
        <f t="shared" si="117"/>
        <v>0</v>
      </c>
    </row>
    <row r="1231" spans="1:5" ht="16.5" customHeight="1">
      <c r="A1231" s="455"/>
      <c r="B1231" s="459"/>
      <c r="C1231" s="230" t="s">
        <v>699</v>
      </c>
      <c r="D1231" s="233">
        <f t="shared" si="116"/>
        <v>0</v>
      </c>
      <c r="E1231" s="233">
        <f t="shared" si="117"/>
        <v>0</v>
      </c>
    </row>
    <row r="1232" spans="1:5">
      <c r="A1232" s="449" t="s">
        <v>1252</v>
      </c>
      <c r="B1232" s="449" t="s">
        <v>83</v>
      </c>
      <c r="C1232" s="232" t="s">
        <v>36</v>
      </c>
      <c r="D1232" s="289">
        <f>D1233+D1234+D1235+D1241</f>
        <v>90.4</v>
      </c>
      <c r="E1232" s="289">
        <f>E1233+E1234+E1235+E1241</f>
        <v>90.36</v>
      </c>
    </row>
    <row r="1233" spans="1:5">
      <c r="A1233" s="450"/>
      <c r="B1233" s="450"/>
      <c r="C1233" s="232" t="s">
        <v>9</v>
      </c>
      <c r="D1233" s="289">
        <v>90.4</v>
      </c>
      <c r="E1233" s="290">
        <v>90.36</v>
      </c>
    </row>
    <row r="1234" spans="1:5">
      <c r="A1234" s="450"/>
      <c r="B1234" s="450"/>
      <c r="C1234" s="232" t="s">
        <v>71</v>
      </c>
      <c r="D1234" s="289">
        <v>0</v>
      </c>
      <c r="E1234" s="290">
        <v>0</v>
      </c>
    </row>
    <row r="1235" spans="1:5">
      <c r="A1235" s="450"/>
      <c r="B1235" s="450"/>
      <c r="C1235" s="232" t="s">
        <v>10</v>
      </c>
      <c r="D1235" s="289">
        <v>0</v>
      </c>
      <c r="E1235" s="290">
        <v>0</v>
      </c>
    </row>
    <row r="1236" spans="1:5">
      <c r="A1236" s="450"/>
      <c r="B1236" s="450"/>
      <c r="C1236" s="232" t="s">
        <v>68</v>
      </c>
      <c r="D1236" s="48"/>
      <c r="E1236" s="49"/>
    </row>
    <row r="1237" spans="1:5">
      <c r="A1237" s="450"/>
      <c r="B1237" s="450"/>
      <c r="C1237" s="232" t="s">
        <v>69</v>
      </c>
      <c r="D1237" s="289">
        <v>90.4</v>
      </c>
      <c r="E1237" s="290">
        <v>90.36</v>
      </c>
    </row>
    <row r="1238" spans="1:5">
      <c r="A1238" s="450"/>
      <c r="B1238" s="450"/>
      <c r="C1238" s="232" t="s">
        <v>806</v>
      </c>
      <c r="D1238" s="289">
        <v>0</v>
      </c>
      <c r="E1238" s="290">
        <v>0</v>
      </c>
    </row>
    <row r="1239" spans="1:5">
      <c r="A1239" s="450"/>
      <c r="B1239" s="450"/>
      <c r="C1239" s="232" t="s">
        <v>810</v>
      </c>
      <c r="D1239" s="289">
        <v>0</v>
      </c>
      <c r="E1239" s="290">
        <v>0</v>
      </c>
    </row>
    <row r="1240" spans="1:5">
      <c r="A1240" s="450"/>
      <c r="B1240" s="450"/>
      <c r="C1240" s="232" t="s">
        <v>806</v>
      </c>
      <c r="D1240" s="289">
        <v>0</v>
      </c>
      <c r="E1240" s="290">
        <v>0</v>
      </c>
    </row>
    <row r="1241" spans="1:5">
      <c r="A1241" s="450"/>
      <c r="B1241" s="450"/>
      <c r="C1241" s="232" t="s">
        <v>74</v>
      </c>
      <c r="D1241" s="289">
        <v>0</v>
      </c>
      <c r="E1241" s="290">
        <v>0</v>
      </c>
    </row>
    <row r="1242" spans="1:5">
      <c r="A1242" s="451"/>
      <c r="B1242" s="451"/>
      <c r="C1242" s="232" t="s">
        <v>699</v>
      </c>
      <c r="D1242" s="291">
        <v>0</v>
      </c>
      <c r="E1242" s="291">
        <v>0</v>
      </c>
    </row>
    <row r="1243" spans="1:5">
      <c r="A1243" s="449" t="s">
        <v>1251</v>
      </c>
      <c r="B1243" s="449" t="s">
        <v>1244</v>
      </c>
      <c r="C1243" s="232" t="s">
        <v>36</v>
      </c>
      <c r="D1243" s="289">
        <f>D1244+D1245+D1246+D1252</f>
        <v>50</v>
      </c>
      <c r="E1243" s="289">
        <f>E1244+E1245+E1246+E1252</f>
        <v>50</v>
      </c>
    </row>
    <row r="1244" spans="1:5">
      <c r="A1244" s="450"/>
      <c r="B1244" s="450"/>
      <c r="C1244" s="232" t="s">
        <v>9</v>
      </c>
      <c r="D1244" s="289">
        <v>50</v>
      </c>
      <c r="E1244" s="290">
        <v>50</v>
      </c>
    </row>
    <row r="1245" spans="1:5">
      <c r="A1245" s="450"/>
      <c r="B1245" s="450"/>
      <c r="C1245" s="232" t="s">
        <v>71</v>
      </c>
      <c r="D1245" s="289">
        <v>0</v>
      </c>
      <c r="E1245" s="290">
        <v>0</v>
      </c>
    </row>
    <row r="1246" spans="1:5">
      <c r="A1246" s="450"/>
      <c r="B1246" s="450"/>
      <c r="C1246" s="232" t="s">
        <v>10</v>
      </c>
      <c r="D1246" s="289">
        <v>0</v>
      </c>
      <c r="E1246" s="290">
        <v>0</v>
      </c>
    </row>
    <row r="1247" spans="1:5">
      <c r="A1247" s="450"/>
      <c r="B1247" s="450"/>
      <c r="C1247" s="232" t="s">
        <v>68</v>
      </c>
      <c r="D1247" s="48"/>
      <c r="E1247" s="49"/>
    </row>
    <row r="1248" spans="1:5">
      <c r="A1248" s="450"/>
      <c r="B1248" s="450"/>
      <c r="C1248" s="232" t="s">
        <v>69</v>
      </c>
      <c r="D1248" s="289">
        <v>50</v>
      </c>
      <c r="E1248" s="290">
        <v>50</v>
      </c>
    </row>
    <row r="1249" spans="1:5">
      <c r="A1249" s="450"/>
      <c r="B1249" s="450"/>
      <c r="C1249" s="232" t="s">
        <v>806</v>
      </c>
      <c r="D1249" s="289">
        <v>0</v>
      </c>
      <c r="E1249" s="290">
        <v>0</v>
      </c>
    </row>
    <row r="1250" spans="1:5">
      <c r="A1250" s="450"/>
      <c r="B1250" s="450"/>
      <c r="C1250" s="232" t="s">
        <v>810</v>
      </c>
      <c r="D1250" s="289">
        <v>0</v>
      </c>
      <c r="E1250" s="290">
        <v>0</v>
      </c>
    </row>
    <row r="1251" spans="1:5">
      <c r="A1251" s="450"/>
      <c r="B1251" s="450"/>
      <c r="C1251" s="232" t="s">
        <v>806</v>
      </c>
      <c r="D1251" s="289">
        <v>0</v>
      </c>
      <c r="E1251" s="290">
        <v>0</v>
      </c>
    </row>
    <row r="1252" spans="1:5">
      <c r="A1252" s="450"/>
      <c r="B1252" s="450"/>
      <c r="C1252" s="232" t="s">
        <v>74</v>
      </c>
      <c r="D1252" s="289">
        <v>0</v>
      </c>
      <c r="E1252" s="290">
        <v>0</v>
      </c>
    </row>
    <row r="1253" spans="1:5">
      <c r="A1253" s="451"/>
      <c r="B1253" s="451"/>
      <c r="C1253" s="232" t="s">
        <v>699</v>
      </c>
      <c r="D1253" s="291">
        <v>0</v>
      </c>
      <c r="E1253" s="291">
        <v>0</v>
      </c>
    </row>
    <row r="1254" spans="1:5">
      <c r="A1254" s="452" t="s">
        <v>1250</v>
      </c>
      <c r="B1254" s="456" t="s">
        <v>510</v>
      </c>
      <c r="C1254" s="230" t="s">
        <v>36</v>
      </c>
      <c r="D1254" s="233">
        <f>D1255+D1256+D1257+D1263</f>
        <v>8133.4</v>
      </c>
      <c r="E1254" s="233">
        <f>E1255+E1256+E1257+E1263</f>
        <v>7058.2000000000007</v>
      </c>
    </row>
    <row r="1255" spans="1:5">
      <c r="A1255" s="453"/>
      <c r="B1255" s="457"/>
      <c r="C1255" s="230" t="s">
        <v>9</v>
      </c>
      <c r="D1255" s="233">
        <f t="shared" ref="D1255:E1257" si="118">D1266+D1277+D1288</f>
        <v>4719.76</v>
      </c>
      <c r="E1255" s="233">
        <f t="shared" si="118"/>
        <v>4645.1100000000006</v>
      </c>
    </row>
    <row r="1256" spans="1:5">
      <c r="A1256" s="453"/>
      <c r="B1256" s="457"/>
      <c r="C1256" s="230" t="s">
        <v>71</v>
      </c>
      <c r="D1256" s="233">
        <f t="shared" si="118"/>
        <v>0</v>
      </c>
      <c r="E1256" s="233">
        <f t="shared" si="118"/>
        <v>0</v>
      </c>
    </row>
    <row r="1257" spans="1:5">
      <c r="A1257" s="453"/>
      <c r="B1257" s="457"/>
      <c r="C1257" s="230" t="s">
        <v>10</v>
      </c>
      <c r="D1257" s="233">
        <f t="shared" si="118"/>
        <v>3413.64</v>
      </c>
      <c r="E1257" s="233">
        <f t="shared" si="118"/>
        <v>2413.09</v>
      </c>
    </row>
    <row r="1258" spans="1:5">
      <c r="A1258" s="453"/>
      <c r="B1258" s="457"/>
      <c r="C1258" s="230" t="s">
        <v>68</v>
      </c>
      <c r="D1258" s="233"/>
      <c r="E1258" s="233"/>
    </row>
    <row r="1259" spans="1:5">
      <c r="A1259" s="454"/>
      <c r="B1259" s="458"/>
      <c r="C1259" s="230" t="s">
        <v>69</v>
      </c>
      <c r="D1259" s="233">
        <f t="shared" ref="D1259:E1264" si="119">D1270+D1281+D1292</f>
        <v>0</v>
      </c>
      <c r="E1259" s="233">
        <f t="shared" si="119"/>
        <v>0</v>
      </c>
    </row>
    <row r="1260" spans="1:5">
      <c r="A1260" s="454"/>
      <c r="B1260" s="458"/>
      <c r="C1260" s="230" t="s">
        <v>806</v>
      </c>
      <c r="D1260" s="233">
        <f t="shared" si="119"/>
        <v>0</v>
      </c>
      <c r="E1260" s="233">
        <f t="shared" si="119"/>
        <v>0</v>
      </c>
    </row>
    <row r="1261" spans="1:5">
      <c r="A1261" s="454"/>
      <c r="B1261" s="458"/>
      <c r="C1261" s="230" t="s">
        <v>810</v>
      </c>
      <c r="D1261" s="233">
        <f t="shared" si="119"/>
        <v>8133.4000000000005</v>
      </c>
      <c r="E1261" s="233">
        <f t="shared" si="119"/>
        <v>7058.2</v>
      </c>
    </row>
    <row r="1262" spans="1:5">
      <c r="A1262" s="454"/>
      <c r="B1262" s="458"/>
      <c r="C1262" s="230" t="s">
        <v>806</v>
      </c>
      <c r="D1262" s="233">
        <f t="shared" si="119"/>
        <v>0</v>
      </c>
      <c r="E1262" s="233">
        <f t="shared" si="119"/>
        <v>0</v>
      </c>
    </row>
    <row r="1263" spans="1:5">
      <c r="A1263" s="454"/>
      <c r="B1263" s="458"/>
      <c r="C1263" s="230" t="s">
        <v>74</v>
      </c>
      <c r="D1263" s="233">
        <f t="shared" si="119"/>
        <v>0</v>
      </c>
      <c r="E1263" s="233">
        <f t="shared" si="119"/>
        <v>0</v>
      </c>
    </row>
    <row r="1264" spans="1:5" ht="15.75" customHeight="1">
      <c r="A1264" s="455"/>
      <c r="B1264" s="459"/>
      <c r="C1264" s="230" t="s">
        <v>699</v>
      </c>
      <c r="D1264" s="233">
        <f t="shared" si="119"/>
        <v>0</v>
      </c>
      <c r="E1264" s="233">
        <f t="shared" si="119"/>
        <v>0</v>
      </c>
    </row>
    <row r="1265" spans="1:5">
      <c r="A1265" s="449" t="s">
        <v>1249</v>
      </c>
      <c r="B1265" s="449" t="s">
        <v>393</v>
      </c>
      <c r="C1265" s="232" t="s">
        <v>36</v>
      </c>
      <c r="D1265" s="289">
        <f>D1266+D1267+D1268+D1274</f>
        <v>80</v>
      </c>
      <c r="E1265" s="289">
        <f>E1266+E1267+E1268+E1274</f>
        <v>80</v>
      </c>
    </row>
    <row r="1266" spans="1:5">
      <c r="A1266" s="450"/>
      <c r="B1266" s="450"/>
      <c r="C1266" s="232" t="s">
        <v>9</v>
      </c>
      <c r="D1266" s="289">
        <v>80</v>
      </c>
      <c r="E1266" s="290">
        <v>80</v>
      </c>
    </row>
    <row r="1267" spans="1:5">
      <c r="A1267" s="450"/>
      <c r="B1267" s="450"/>
      <c r="C1267" s="232" t="s">
        <v>71</v>
      </c>
      <c r="D1267" s="289">
        <v>0</v>
      </c>
      <c r="E1267" s="290">
        <v>0</v>
      </c>
    </row>
    <row r="1268" spans="1:5">
      <c r="A1268" s="450"/>
      <c r="B1268" s="450"/>
      <c r="C1268" s="232" t="s">
        <v>10</v>
      </c>
      <c r="D1268" s="289">
        <v>0</v>
      </c>
      <c r="E1268" s="290">
        <v>0</v>
      </c>
    </row>
    <row r="1269" spans="1:5">
      <c r="A1269" s="450"/>
      <c r="B1269" s="450"/>
      <c r="C1269" s="232" t="s">
        <v>68</v>
      </c>
      <c r="D1269" s="48"/>
      <c r="E1269" s="49"/>
    </row>
    <row r="1270" spans="1:5">
      <c r="A1270" s="450"/>
      <c r="B1270" s="450"/>
      <c r="C1270" s="232" t="s">
        <v>69</v>
      </c>
      <c r="D1270" s="289">
        <v>0</v>
      </c>
      <c r="E1270" s="290">
        <v>0</v>
      </c>
    </row>
    <row r="1271" spans="1:5">
      <c r="A1271" s="450"/>
      <c r="B1271" s="450"/>
      <c r="C1271" s="232" t="s">
        <v>806</v>
      </c>
      <c r="D1271" s="289">
        <v>0</v>
      </c>
      <c r="E1271" s="290">
        <v>0</v>
      </c>
    </row>
    <row r="1272" spans="1:5">
      <c r="A1272" s="450"/>
      <c r="B1272" s="450"/>
      <c r="C1272" s="232" t="s">
        <v>810</v>
      </c>
      <c r="D1272" s="289">
        <v>80</v>
      </c>
      <c r="E1272" s="290">
        <v>80</v>
      </c>
    </row>
    <row r="1273" spans="1:5">
      <c r="A1273" s="450"/>
      <c r="B1273" s="450"/>
      <c r="C1273" s="232" t="s">
        <v>806</v>
      </c>
      <c r="D1273" s="289">
        <v>0</v>
      </c>
      <c r="E1273" s="290">
        <v>0</v>
      </c>
    </row>
    <row r="1274" spans="1:5">
      <c r="A1274" s="450"/>
      <c r="B1274" s="450"/>
      <c r="C1274" s="232" t="s">
        <v>74</v>
      </c>
      <c r="D1274" s="289">
        <v>0</v>
      </c>
      <c r="E1274" s="290">
        <v>0</v>
      </c>
    </row>
    <row r="1275" spans="1:5">
      <c r="A1275" s="451"/>
      <c r="B1275" s="451"/>
      <c r="C1275" s="232" t="s">
        <v>699</v>
      </c>
      <c r="D1275" s="291">
        <v>0</v>
      </c>
      <c r="E1275" s="291">
        <v>0</v>
      </c>
    </row>
    <row r="1276" spans="1:5">
      <c r="A1276" s="449" t="s">
        <v>1248</v>
      </c>
      <c r="B1276" s="449" t="s">
        <v>394</v>
      </c>
      <c r="C1276" s="232" t="s">
        <v>36</v>
      </c>
      <c r="D1276" s="289">
        <f>D1277+D1278+D1279+D1285</f>
        <v>7924.43</v>
      </c>
      <c r="E1276" s="289">
        <f>E1277+E1278+E1279+E1285</f>
        <v>6849.2300000000005</v>
      </c>
    </row>
    <row r="1277" spans="1:5">
      <c r="A1277" s="450"/>
      <c r="B1277" s="450"/>
      <c r="C1277" s="232" t="s">
        <v>9</v>
      </c>
      <c r="D1277" s="289">
        <v>4610.79</v>
      </c>
      <c r="E1277" s="290">
        <v>4536.1400000000003</v>
      </c>
    </row>
    <row r="1278" spans="1:5">
      <c r="A1278" s="450"/>
      <c r="B1278" s="450"/>
      <c r="C1278" s="232" t="s">
        <v>71</v>
      </c>
      <c r="D1278" s="289">
        <v>0</v>
      </c>
      <c r="E1278" s="290">
        <v>0</v>
      </c>
    </row>
    <row r="1279" spans="1:5">
      <c r="A1279" s="450"/>
      <c r="B1279" s="450"/>
      <c r="C1279" s="232" t="s">
        <v>10</v>
      </c>
      <c r="D1279" s="289">
        <v>3313.64</v>
      </c>
      <c r="E1279" s="290">
        <v>2313.09</v>
      </c>
    </row>
    <row r="1280" spans="1:5">
      <c r="A1280" s="450"/>
      <c r="B1280" s="450"/>
      <c r="C1280" s="232" t="s">
        <v>68</v>
      </c>
      <c r="D1280" s="48"/>
      <c r="E1280" s="49"/>
    </row>
    <row r="1281" spans="1:5">
      <c r="A1281" s="450"/>
      <c r="B1281" s="450"/>
      <c r="C1281" s="232" t="s">
        <v>69</v>
      </c>
      <c r="D1281" s="289">
        <v>0</v>
      </c>
      <c r="E1281" s="290">
        <v>0</v>
      </c>
    </row>
    <row r="1282" spans="1:5">
      <c r="A1282" s="450"/>
      <c r="B1282" s="450"/>
      <c r="C1282" s="232" t="s">
        <v>806</v>
      </c>
      <c r="D1282" s="289">
        <v>0</v>
      </c>
      <c r="E1282" s="290">
        <v>0</v>
      </c>
    </row>
    <row r="1283" spans="1:5">
      <c r="A1283" s="450"/>
      <c r="B1283" s="450"/>
      <c r="C1283" s="232" t="s">
        <v>810</v>
      </c>
      <c r="D1283" s="289">
        <v>7924.43</v>
      </c>
      <c r="E1283" s="290">
        <v>6849.23</v>
      </c>
    </row>
    <row r="1284" spans="1:5">
      <c r="A1284" s="450"/>
      <c r="B1284" s="450"/>
      <c r="C1284" s="232" t="s">
        <v>806</v>
      </c>
      <c r="D1284" s="289">
        <v>0</v>
      </c>
      <c r="E1284" s="290">
        <v>0</v>
      </c>
    </row>
    <row r="1285" spans="1:5">
      <c r="A1285" s="450"/>
      <c r="B1285" s="450"/>
      <c r="C1285" s="232" t="s">
        <v>74</v>
      </c>
      <c r="D1285" s="289">
        <v>0</v>
      </c>
      <c r="E1285" s="290">
        <v>0</v>
      </c>
    </row>
    <row r="1286" spans="1:5">
      <c r="A1286" s="451"/>
      <c r="B1286" s="451"/>
      <c r="C1286" s="232" t="s">
        <v>699</v>
      </c>
      <c r="D1286" s="291">
        <v>0</v>
      </c>
      <c r="E1286" s="291">
        <v>0</v>
      </c>
    </row>
    <row r="1287" spans="1:5">
      <c r="A1287" s="449" t="s">
        <v>1247</v>
      </c>
      <c r="B1287" s="449" t="s">
        <v>511</v>
      </c>
      <c r="C1287" s="232" t="s">
        <v>36</v>
      </c>
      <c r="D1287" s="289">
        <f>D1288+D1289+D1290+D1296</f>
        <v>128.97</v>
      </c>
      <c r="E1287" s="289">
        <f>E1288+E1289+E1290+E1296</f>
        <v>128.97</v>
      </c>
    </row>
    <row r="1288" spans="1:5">
      <c r="A1288" s="450"/>
      <c r="B1288" s="450"/>
      <c r="C1288" s="232" t="s">
        <v>9</v>
      </c>
      <c r="D1288" s="289">
        <v>28.97</v>
      </c>
      <c r="E1288" s="290">
        <v>28.97</v>
      </c>
    </row>
    <row r="1289" spans="1:5">
      <c r="A1289" s="450"/>
      <c r="B1289" s="450"/>
      <c r="C1289" s="232" t="s">
        <v>71</v>
      </c>
      <c r="D1289" s="289">
        <v>0</v>
      </c>
      <c r="E1289" s="290">
        <v>0</v>
      </c>
    </row>
    <row r="1290" spans="1:5">
      <c r="A1290" s="450"/>
      <c r="B1290" s="450"/>
      <c r="C1290" s="232" t="s">
        <v>10</v>
      </c>
      <c r="D1290" s="289">
        <v>100</v>
      </c>
      <c r="E1290" s="290">
        <v>100</v>
      </c>
    </row>
    <row r="1291" spans="1:5">
      <c r="A1291" s="450"/>
      <c r="B1291" s="450"/>
      <c r="C1291" s="232" t="s">
        <v>68</v>
      </c>
      <c r="D1291" s="48"/>
      <c r="E1291" s="49"/>
    </row>
    <row r="1292" spans="1:5">
      <c r="A1292" s="450"/>
      <c r="B1292" s="450"/>
      <c r="C1292" s="232" t="s">
        <v>69</v>
      </c>
      <c r="D1292" s="289">
        <v>0</v>
      </c>
      <c r="E1292" s="290">
        <v>0</v>
      </c>
    </row>
    <row r="1293" spans="1:5">
      <c r="A1293" s="450"/>
      <c r="B1293" s="450"/>
      <c r="C1293" s="232" t="s">
        <v>806</v>
      </c>
      <c r="D1293" s="289">
        <v>0</v>
      </c>
      <c r="E1293" s="290">
        <v>0</v>
      </c>
    </row>
    <row r="1294" spans="1:5">
      <c r="A1294" s="450"/>
      <c r="B1294" s="450"/>
      <c r="C1294" s="232" t="s">
        <v>810</v>
      </c>
      <c r="D1294" s="289">
        <v>128.97</v>
      </c>
      <c r="E1294" s="290">
        <v>128.97</v>
      </c>
    </row>
    <row r="1295" spans="1:5">
      <c r="A1295" s="450"/>
      <c r="B1295" s="450"/>
      <c r="C1295" s="232" t="s">
        <v>806</v>
      </c>
      <c r="D1295" s="289">
        <v>0</v>
      </c>
      <c r="E1295" s="290">
        <v>0</v>
      </c>
    </row>
    <row r="1296" spans="1:5">
      <c r="A1296" s="450"/>
      <c r="B1296" s="450"/>
      <c r="C1296" s="232" t="s">
        <v>74</v>
      </c>
      <c r="D1296" s="289">
        <v>0</v>
      </c>
      <c r="E1296" s="290">
        <v>0</v>
      </c>
    </row>
    <row r="1297" spans="1:5">
      <c r="A1297" s="451"/>
      <c r="B1297" s="451"/>
      <c r="C1297" s="232" t="s">
        <v>699</v>
      </c>
      <c r="D1297" s="291">
        <v>0</v>
      </c>
      <c r="E1297" s="291">
        <v>0</v>
      </c>
    </row>
    <row r="1298" spans="1:5">
      <c r="A1298" s="443" t="s">
        <v>457</v>
      </c>
      <c r="B1298" s="446" t="s">
        <v>460</v>
      </c>
      <c r="C1298" s="237" t="s">
        <v>36</v>
      </c>
      <c r="D1298" s="236">
        <f>D1299+D1300+D1301+D1307</f>
        <v>14320.18</v>
      </c>
      <c r="E1298" s="236">
        <f>E1299+E1300+E1301+E1307</f>
        <v>13213.3</v>
      </c>
    </row>
    <row r="1299" spans="1:5">
      <c r="A1299" s="444"/>
      <c r="B1299" s="447"/>
      <c r="C1299" s="237" t="s">
        <v>9</v>
      </c>
      <c r="D1299" s="236">
        <f t="shared" ref="D1299:E1301" si="120">D1310</f>
        <v>1120.0999999999999</v>
      </c>
      <c r="E1299" s="236">
        <f t="shared" si="120"/>
        <v>13.21</v>
      </c>
    </row>
    <row r="1300" spans="1:5">
      <c r="A1300" s="444"/>
      <c r="B1300" s="447"/>
      <c r="C1300" s="237" t="s">
        <v>71</v>
      </c>
      <c r="D1300" s="236">
        <f t="shared" si="120"/>
        <v>0</v>
      </c>
      <c r="E1300" s="236">
        <f t="shared" si="120"/>
        <v>0</v>
      </c>
    </row>
    <row r="1301" spans="1:5">
      <c r="A1301" s="444"/>
      <c r="B1301" s="447"/>
      <c r="C1301" s="237" t="s">
        <v>10</v>
      </c>
      <c r="D1301" s="236">
        <f t="shared" si="120"/>
        <v>13200.08</v>
      </c>
      <c r="E1301" s="236">
        <f t="shared" si="120"/>
        <v>13200.09</v>
      </c>
    </row>
    <row r="1302" spans="1:5">
      <c r="A1302" s="444"/>
      <c r="B1302" s="447"/>
      <c r="C1302" s="237" t="s">
        <v>68</v>
      </c>
      <c r="D1302" s="236"/>
      <c r="E1302" s="236"/>
    </row>
    <row r="1303" spans="1:5">
      <c r="A1303" s="444"/>
      <c r="B1303" s="447"/>
      <c r="C1303" s="237" t="s">
        <v>69</v>
      </c>
      <c r="D1303" s="236">
        <f t="shared" ref="D1303:E1308" si="121">D1314</f>
        <v>14320.18</v>
      </c>
      <c r="E1303" s="236">
        <f t="shared" si="121"/>
        <v>13213.3</v>
      </c>
    </row>
    <row r="1304" spans="1:5">
      <c r="A1304" s="444"/>
      <c r="B1304" s="447"/>
      <c r="C1304" s="237" t="s">
        <v>806</v>
      </c>
      <c r="D1304" s="236">
        <f t="shared" si="121"/>
        <v>0</v>
      </c>
      <c r="E1304" s="236">
        <f t="shared" si="121"/>
        <v>0</v>
      </c>
    </row>
    <row r="1305" spans="1:5">
      <c r="A1305" s="444"/>
      <c r="B1305" s="447"/>
      <c r="C1305" s="237" t="s">
        <v>70</v>
      </c>
      <c r="D1305" s="236">
        <f t="shared" si="121"/>
        <v>0</v>
      </c>
      <c r="E1305" s="236">
        <f t="shared" si="121"/>
        <v>0</v>
      </c>
    </row>
    <row r="1306" spans="1:5">
      <c r="A1306" s="444"/>
      <c r="B1306" s="447"/>
      <c r="C1306" s="237" t="s">
        <v>806</v>
      </c>
      <c r="D1306" s="236">
        <f t="shared" si="121"/>
        <v>0</v>
      </c>
      <c r="E1306" s="236">
        <f t="shared" si="121"/>
        <v>0</v>
      </c>
    </row>
    <row r="1307" spans="1:5">
      <c r="A1307" s="444"/>
      <c r="B1307" s="447"/>
      <c r="C1307" s="237" t="s">
        <v>74</v>
      </c>
      <c r="D1307" s="236">
        <f t="shared" si="121"/>
        <v>0</v>
      </c>
      <c r="E1307" s="236">
        <f t="shared" si="121"/>
        <v>0</v>
      </c>
    </row>
    <row r="1308" spans="1:5" ht="12.75" customHeight="1">
      <c r="A1308" s="445"/>
      <c r="B1308" s="448"/>
      <c r="C1308" s="237" t="s">
        <v>699</v>
      </c>
      <c r="D1308" s="236">
        <f t="shared" si="121"/>
        <v>0</v>
      </c>
      <c r="E1308" s="236">
        <f t="shared" si="121"/>
        <v>0</v>
      </c>
    </row>
    <row r="1309" spans="1:5">
      <c r="A1309" s="452" t="s">
        <v>458</v>
      </c>
      <c r="B1309" s="456" t="s">
        <v>463</v>
      </c>
      <c r="C1309" s="230" t="s">
        <v>36</v>
      </c>
      <c r="D1309" s="226">
        <f>D1310+D1311+D1312+D1318</f>
        <v>14320.18</v>
      </c>
      <c r="E1309" s="226">
        <f>E1310+E1311+E1312+E1318</f>
        <v>13213.3</v>
      </c>
    </row>
    <row r="1310" spans="1:5">
      <c r="A1310" s="453"/>
      <c r="B1310" s="457"/>
      <c r="C1310" s="230" t="s">
        <v>9</v>
      </c>
      <c r="D1310" s="226">
        <f>D1321</f>
        <v>1120.0999999999999</v>
      </c>
      <c r="E1310" s="226">
        <f>E1321</f>
        <v>13.21</v>
      </c>
    </row>
    <row r="1311" spans="1:5">
      <c r="A1311" s="453"/>
      <c r="B1311" s="457"/>
      <c r="C1311" s="230" t="s">
        <v>71</v>
      </c>
      <c r="D1311" s="226">
        <f t="shared" ref="D1311:E1319" si="122">D1322</f>
        <v>0</v>
      </c>
      <c r="E1311" s="226">
        <f t="shared" si="122"/>
        <v>0</v>
      </c>
    </row>
    <row r="1312" spans="1:5">
      <c r="A1312" s="453"/>
      <c r="B1312" s="457"/>
      <c r="C1312" s="230" t="s">
        <v>10</v>
      </c>
      <c r="D1312" s="226">
        <f t="shared" si="122"/>
        <v>13200.08</v>
      </c>
      <c r="E1312" s="226">
        <f t="shared" si="122"/>
        <v>13200.09</v>
      </c>
    </row>
    <row r="1313" spans="1:5">
      <c r="A1313" s="453"/>
      <c r="B1313" s="457"/>
      <c r="C1313" s="230" t="s">
        <v>68</v>
      </c>
      <c r="D1313" s="226"/>
      <c r="E1313" s="226"/>
    </row>
    <row r="1314" spans="1:5">
      <c r="A1314" s="454"/>
      <c r="B1314" s="458"/>
      <c r="C1314" s="230" t="s">
        <v>69</v>
      </c>
      <c r="D1314" s="226">
        <f t="shared" si="122"/>
        <v>14320.18</v>
      </c>
      <c r="E1314" s="226">
        <f t="shared" ref="E1314:E1319" si="123">E1325</f>
        <v>13213.3</v>
      </c>
    </row>
    <row r="1315" spans="1:5">
      <c r="A1315" s="454"/>
      <c r="B1315" s="458"/>
      <c r="C1315" s="230" t="s">
        <v>806</v>
      </c>
      <c r="D1315" s="226">
        <f t="shared" si="122"/>
        <v>0</v>
      </c>
      <c r="E1315" s="226">
        <f t="shared" si="123"/>
        <v>0</v>
      </c>
    </row>
    <row r="1316" spans="1:5">
      <c r="A1316" s="454"/>
      <c r="B1316" s="458"/>
      <c r="C1316" s="230" t="s">
        <v>70</v>
      </c>
      <c r="D1316" s="226">
        <f t="shared" si="122"/>
        <v>0</v>
      </c>
      <c r="E1316" s="226">
        <f t="shared" si="123"/>
        <v>0</v>
      </c>
    </row>
    <row r="1317" spans="1:5">
      <c r="A1317" s="454"/>
      <c r="B1317" s="458"/>
      <c r="C1317" s="230" t="s">
        <v>806</v>
      </c>
      <c r="D1317" s="226">
        <f t="shared" si="122"/>
        <v>0</v>
      </c>
      <c r="E1317" s="226">
        <f t="shared" si="123"/>
        <v>0</v>
      </c>
    </row>
    <row r="1318" spans="1:5">
      <c r="A1318" s="454"/>
      <c r="B1318" s="458"/>
      <c r="C1318" s="230" t="s">
        <v>74</v>
      </c>
      <c r="D1318" s="226">
        <f t="shared" si="122"/>
        <v>0</v>
      </c>
      <c r="E1318" s="226">
        <f t="shared" si="123"/>
        <v>0</v>
      </c>
    </row>
    <row r="1319" spans="1:5" ht="17.25" customHeight="1">
      <c r="A1319" s="455"/>
      <c r="B1319" s="459"/>
      <c r="C1319" s="230" t="s">
        <v>699</v>
      </c>
      <c r="D1319" s="226">
        <f t="shared" si="122"/>
        <v>0</v>
      </c>
      <c r="E1319" s="226">
        <f t="shared" si="123"/>
        <v>0</v>
      </c>
    </row>
    <row r="1320" spans="1:5">
      <c r="A1320" s="449" t="s">
        <v>1254</v>
      </c>
      <c r="B1320" s="449" t="s">
        <v>693</v>
      </c>
      <c r="C1320" s="232" t="s">
        <v>36</v>
      </c>
      <c r="D1320" s="289">
        <f>D1321+D1322+D1323+D1329</f>
        <v>14320.18</v>
      </c>
      <c r="E1320" s="289">
        <f>E1321+E1322+E1323+E1329</f>
        <v>13213.3</v>
      </c>
    </row>
    <row r="1321" spans="1:5">
      <c r="A1321" s="450"/>
      <c r="B1321" s="450"/>
      <c r="C1321" s="232" t="s">
        <v>9</v>
      </c>
      <c r="D1321" s="289">
        <v>1120.0999999999999</v>
      </c>
      <c r="E1321" s="290">
        <v>13.21</v>
      </c>
    </row>
    <row r="1322" spans="1:5">
      <c r="A1322" s="450"/>
      <c r="B1322" s="450"/>
      <c r="C1322" s="232" t="s">
        <v>71</v>
      </c>
      <c r="D1322" s="289">
        <v>0</v>
      </c>
      <c r="E1322" s="290">
        <v>0</v>
      </c>
    </row>
    <row r="1323" spans="1:5">
      <c r="A1323" s="450"/>
      <c r="B1323" s="450"/>
      <c r="C1323" s="232" t="s">
        <v>10</v>
      </c>
      <c r="D1323" s="289">
        <v>13200.08</v>
      </c>
      <c r="E1323" s="290">
        <v>13200.09</v>
      </c>
    </row>
    <row r="1324" spans="1:5">
      <c r="A1324" s="450"/>
      <c r="B1324" s="450"/>
      <c r="C1324" s="232" t="s">
        <v>68</v>
      </c>
      <c r="D1324" s="48"/>
      <c r="E1324" s="49"/>
    </row>
    <row r="1325" spans="1:5">
      <c r="A1325" s="450"/>
      <c r="B1325" s="450"/>
      <c r="C1325" s="232" t="s">
        <v>69</v>
      </c>
      <c r="D1325" s="289">
        <v>14320.18</v>
      </c>
      <c r="E1325" s="290">
        <v>13213.3</v>
      </c>
    </row>
    <row r="1326" spans="1:5">
      <c r="A1326" s="450"/>
      <c r="B1326" s="450"/>
      <c r="C1326" s="232" t="s">
        <v>806</v>
      </c>
      <c r="D1326" s="289">
        <v>0</v>
      </c>
      <c r="E1326" s="290">
        <v>0</v>
      </c>
    </row>
    <row r="1327" spans="1:5">
      <c r="A1327" s="450"/>
      <c r="B1327" s="450"/>
      <c r="C1327" s="232" t="s">
        <v>70</v>
      </c>
      <c r="D1327" s="289">
        <v>0</v>
      </c>
      <c r="E1327" s="290">
        <v>0</v>
      </c>
    </row>
    <row r="1328" spans="1:5">
      <c r="A1328" s="450"/>
      <c r="B1328" s="450"/>
      <c r="C1328" s="232" t="s">
        <v>806</v>
      </c>
      <c r="D1328" s="289">
        <v>0</v>
      </c>
      <c r="E1328" s="290">
        <v>0</v>
      </c>
    </row>
    <row r="1329" spans="1:5">
      <c r="A1329" s="450"/>
      <c r="B1329" s="450"/>
      <c r="C1329" s="232" t="s">
        <v>74</v>
      </c>
      <c r="D1329" s="289">
        <v>0</v>
      </c>
      <c r="E1329" s="290">
        <v>0</v>
      </c>
    </row>
    <row r="1330" spans="1:5">
      <c r="A1330" s="451"/>
      <c r="B1330" s="451"/>
      <c r="C1330" s="232" t="s">
        <v>699</v>
      </c>
      <c r="D1330" s="291">
        <v>0</v>
      </c>
      <c r="E1330" s="291">
        <v>0</v>
      </c>
    </row>
    <row r="1331" spans="1:5">
      <c r="A1331" s="443" t="s">
        <v>457</v>
      </c>
      <c r="B1331" s="446" t="s">
        <v>694</v>
      </c>
      <c r="C1331" s="237" t="s">
        <v>36</v>
      </c>
      <c r="D1331" s="236">
        <f>D1332+D1333+D1334+D1340</f>
        <v>1684.14</v>
      </c>
      <c r="E1331" s="236">
        <f>E1332+E1333+E1334+E1340</f>
        <v>1678.26</v>
      </c>
    </row>
    <row r="1332" spans="1:5">
      <c r="A1332" s="444"/>
      <c r="B1332" s="447"/>
      <c r="C1332" s="237" t="s">
        <v>9</v>
      </c>
      <c r="D1332" s="236">
        <f t="shared" ref="D1332:E1334" si="124">D1343</f>
        <v>1684.14</v>
      </c>
      <c r="E1332" s="236">
        <f t="shared" si="124"/>
        <v>1678.26</v>
      </c>
    </row>
    <row r="1333" spans="1:5">
      <c r="A1333" s="444"/>
      <c r="B1333" s="447"/>
      <c r="C1333" s="237" t="s">
        <v>71</v>
      </c>
      <c r="D1333" s="236">
        <f t="shared" si="124"/>
        <v>0</v>
      </c>
      <c r="E1333" s="236">
        <f t="shared" si="124"/>
        <v>0</v>
      </c>
    </row>
    <row r="1334" spans="1:5">
      <c r="A1334" s="444"/>
      <c r="B1334" s="447"/>
      <c r="C1334" s="237" t="s">
        <v>10</v>
      </c>
      <c r="D1334" s="236">
        <f t="shared" si="124"/>
        <v>0</v>
      </c>
      <c r="E1334" s="236">
        <f t="shared" si="124"/>
        <v>0</v>
      </c>
    </row>
    <row r="1335" spans="1:5">
      <c r="A1335" s="444"/>
      <c r="B1335" s="447"/>
      <c r="C1335" s="237" t="s">
        <v>68</v>
      </c>
      <c r="D1335" s="236"/>
      <c r="E1335" s="236"/>
    </row>
    <row r="1336" spans="1:5">
      <c r="A1336" s="444"/>
      <c r="B1336" s="447"/>
      <c r="C1336" s="237" t="s">
        <v>69</v>
      </c>
      <c r="D1336" s="236">
        <f t="shared" ref="D1336:E1341" si="125">D1347</f>
        <v>1684.14</v>
      </c>
      <c r="E1336" s="236">
        <f t="shared" si="125"/>
        <v>1678.26</v>
      </c>
    </row>
    <row r="1337" spans="1:5">
      <c r="A1337" s="444"/>
      <c r="B1337" s="447"/>
      <c r="C1337" s="237" t="s">
        <v>806</v>
      </c>
      <c r="D1337" s="236">
        <f t="shared" si="125"/>
        <v>0</v>
      </c>
      <c r="E1337" s="236">
        <f t="shared" si="125"/>
        <v>0</v>
      </c>
    </row>
    <row r="1338" spans="1:5">
      <c r="A1338" s="444"/>
      <c r="B1338" s="447"/>
      <c r="C1338" s="237" t="s">
        <v>70</v>
      </c>
      <c r="D1338" s="236">
        <f t="shared" si="125"/>
        <v>0</v>
      </c>
      <c r="E1338" s="236">
        <f t="shared" si="125"/>
        <v>0</v>
      </c>
    </row>
    <row r="1339" spans="1:5">
      <c r="A1339" s="444"/>
      <c r="B1339" s="447"/>
      <c r="C1339" s="237" t="s">
        <v>806</v>
      </c>
      <c r="D1339" s="236">
        <f t="shared" si="125"/>
        <v>0</v>
      </c>
      <c r="E1339" s="236">
        <f t="shared" si="125"/>
        <v>0</v>
      </c>
    </row>
    <row r="1340" spans="1:5">
      <c r="A1340" s="444"/>
      <c r="B1340" s="447"/>
      <c r="C1340" s="237" t="s">
        <v>74</v>
      </c>
      <c r="D1340" s="236">
        <f t="shared" si="125"/>
        <v>0</v>
      </c>
      <c r="E1340" s="236">
        <f t="shared" si="125"/>
        <v>0</v>
      </c>
    </row>
    <row r="1341" spans="1:5">
      <c r="A1341" s="445"/>
      <c r="B1341" s="448"/>
      <c r="C1341" s="237" t="s">
        <v>699</v>
      </c>
      <c r="D1341" s="236">
        <f t="shared" si="125"/>
        <v>0</v>
      </c>
      <c r="E1341" s="236">
        <f t="shared" si="125"/>
        <v>0</v>
      </c>
    </row>
    <row r="1342" spans="1:5">
      <c r="A1342" s="452" t="s">
        <v>462</v>
      </c>
      <c r="B1342" s="456" t="s">
        <v>696</v>
      </c>
      <c r="C1342" s="230" t="s">
        <v>36</v>
      </c>
      <c r="D1342" s="226">
        <f>D1343+D1344+D1345+D1351</f>
        <v>1684.14</v>
      </c>
      <c r="E1342" s="226">
        <f>E1343+E1344+E1345+E1351</f>
        <v>1678.26</v>
      </c>
    </row>
    <row r="1343" spans="1:5">
      <c r="A1343" s="453"/>
      <c r="B1343" s="457"/>
      <c r="C1343" s="230" t="s">
        <v>9</v>
      </c>
      <c r="D1343" s="226">
        <f t="shared" ref="D1343:E1345" si="126">D1354+D1365</f>
        <v>1684.14</v>
      </c>
      <c r="E1343" s="226">
        <f t="shared" si="126"/>
        <v>1678.26</v>
      </c>
    </row>
    <row r="1344" spans="1:5">
      <c r="A1344" s="453"/>
      <c r="B1344" s="457"/>
      <c r="C1344" s="230" t="s">
        <v>71</v>
      </c>
      <c r="D1344" s="226">
        <f t="shared" si="126"/>
        <v>0</v>
      </c>
      <c r="E1344" s="226">
        <f t="shared" si="126"/>
        <v>0</v>
      </c>
    </row>
    <row r="1345" spans="1:5">
      <c r="A1345" s="453"/>
      <c r="B1345" s="457"/>
      <c r="C1345" s="230" t="s">
        <v>10</v>
      </c>
      <c r="D1345" s="226">
        <f t="shared" si="126"/>
        <v>0</v>
      </c>
      <c r="E1345" s="226">
        <f t="shared" si="126"/>
        <v>0</v>
      </c>
    </row>
    <row r="1346" spans="1:5">
      <c r="A1346" s="453"/>
      <c r="B1346" s="457"/>
      <c r="C1346" s="230" t="s">
        <v>68</v>
      </c>
      <c r="D1346" s="226"/>
      <c r="E1346" s="226"/>
    </row>
    <row r="1347" spans="1:5">
      <c r="A1347" s="454"/>
      <c r="B1347" s="458"/>
      <c r="C1347" s="230" t="s">
        <v>69</v>
      </c>
      <c r="D1347" s="226">
        <f t="shared" ref="D1347:E1352" si="127">D1358+D1369</f>
        <v>1684.14</v>
      </c>
      <c r="E1347" s="226">
        <f t="shared" si="127"/>
        <v>1678.26</v>
      </c>
    </row>
    <row r="1348" spans="1:5">
      <c r="A1348" s="454"/>
      <c r="B1348" s="458"/>
      <c r="C1348" s="230" t="s">
        <v>806</v>
      </c>
      <c r="D1348" s="226">
        <f t="shared" si="127"/>
        <v>0</v>
      </c>
      <c r="E1348" s="226">
        <f t="shared" si="127"/>
        <v>0</v>
      </c>
    </row>
    <row r="1349" spans="1:5">
      <c r="A1349" s="454"/>
      <c r="B1349" s="458"/>
      <c r="C1349" s="230" t="s">
        <v>70</v>
      </c>
      <c r="D1349" s="226">
        <f t="shared" si="127"/>
        <v>0</v>
      </c>
      <c r="E1349" s="226">
        <f t="shared" si="127"/>
        <v>0</v>
      </c>
    </row>
    <row r="1350" spans="1:5">
      <c r="A1350" s="454"/>
      <c r="B1350" s="458"/>
      <c r="C1350" s="230" t="s">
        <v>806</v>
      </c>
      <c r="D1350" s="226">
        <f t="shared" si="127"/>
        <v>0</v>
      </c>
      <c r="E1350" s="226">
        <f t="shared" si="127"/>
        <v>0</v>
      </c>
    </row>
    <row r="1351" spans="1:5">
      <c r="A1351" s="454"/>
      <c r="B1351" s="458"/>
      <c r="C1351" s="230" t="s">
        <v>74</v>
      </c>
      <c r="D1351" s="226">
        <f t="shared" si="127"/>
        <v>0</v>
      </c>
      <c r="E1351" s="226">
        <f t="shared" si="127"/>
        <v>0</v>
      </c>
    </row>
    <row r="1352" spans="1:5">
      <c r="A1352" s="455"/>
      <c r="B1352" s="459"/>
      <c r="C1352" s="230" t="s">
        <v>699</v>
      </c>
      <c r="D1352" s="226">
        <f t="shared" si="127"/>
        <v>0</v>
      </c>
      <c r="E1352" s="226">
        <f t="shared" si="127"/>
        <v>0</v>
      </c>
    </row>
    <row r="1353" spans="1:5">
      <c r="A1353" s="449" t="s">
        <v>301</v>
      </c>
      <c r="B1353" s="449" t="s">
        <v>697</v>
      </c>
      <c r="C1353" s="232" t="s">
        <v>36</v>
      </c>
      <c r="D1353" s="289">
        <f>D1354+D1355+D1356+D1362</f>
        <v>0</v>
      </c>
      <c r="E1353" s="289">
        <f>E1354+E1355+E1356+E1362</f>
        <v>0</v>
      </c>
    </row>
    <row r="1354" spans="1:5">
      <c r="A1354" s="450"/>
      <c r="B1354" s="450"/>
      <c r="C1354" s="232" t="s">
        <v>9</v>
      </c>
      <c r="D1354" s="289">
        <v>0</v>
      </c>
      <c r="E1354" s="290">
        <v>0</v>
      </c>
    </row>
    <row r="1355" spans="1:5">
      <c r="A1355" s="450"/>
      <c r="B1355" s="450"/>
      <c r="C1355" s="232" t="s">
        <v>71</v>
      </c>
      <c r="D1355" s="289">
        <v>0</v>
      </c>
      <c r="E1355" s="290">
        <v>0</v>
      </c>
    </row>
    <row r="1356" spans="1:5">
      <c r="A1356" s="450"/>
      <c r="B1356" s="450"/>
      <c r="C1356" s="232" t="s">
        <v>10</v>
      </c>
      <c r="D1356" s="289">
        <v>0</v>
      </c>
      <c r="E1356" s="290">
        <v>0</v>
      </c>
    </row>
    <row r="1357" spans="1:5">
      <c r="A1357" s="450"/>
      <c r="B1357" s="450"/>
      <c r="C1357" s="232" t="s">
        <v>68</v>
      </c>
      <c r="D1357" s="48"/>
      <c r="E1357" s="49"/>
    </row>
    <row r="1358" spans="1:5">
      <c r="A1358" s="450"/>
      <c r="B1358" s="450"/>
      <c r="C1358" s="232" t="s">
        <v>69</v>
      </c>
      <c r="D1358" s="289">
        <v>0</v>
      </c>
      <c r="E1358" s="290">
        <v>0</v>
      </c>
    </row>
    <row r="1359" spans="1:5">
      <c r="A1359" s="450"/>
      <c r="B1359" s="450"/>
      <c r="C1359" s="232" t="s">
        <v>806</v>
      </c>
      <c r="D1359" s="289">
        <v>0</v>
      </c>
      <c r="E1359" s="290">
        <v>0</v>
      </c>
    </row>
    <row r="1360" spans="1:5">
      <c r="A1360" s="450"/>
      <c r="B1360" s="450"/>
      <c r="C1360" s="232" t="s">
        <v>70</v>
      </c>
      <c r="D1360" s="289">
        <v>0</v>
      </c>
      <c r="E1360" s="290">
        <v>0</v>
      </c>
    </row>
    <row r="1361" spans="1:6">
      <c r="A1361" s="450"/>
      <c r="B1361" s="450"/>
      <c r="C1361" s="232" t="s">
        <v>806</v>
      </c>
      <c r="D1361" s="289">
        <v>0</v>
      </c>
      <c r="E1361" s="290">
        <v>0</v>
      </c>
    </row>
    <row r="1362" spans="1:6">
      <c r="A1362" s="450"/>
      <c r="B1362" s="450"/>
      <c r="C1362" s="232" t="s">
        <v>74</v>
      </c>
      <c r="D1362" s="289">
        <v>0</v>
      </c>
      <c r="E1362" s="290">
        <v>0</v>
      </c>
    </row>
    <row r="1363" spans="1:6">
      <c r="A1363" s="451"/>
      <c r="B1363" s="451"/>
      <c r="C1363" s="232" t="s">
        <v>699</v>
      </c>
      <c r="D1363" s="291">
        <v>0</v>
      </c>
      <c r="E1363" s="291">
        <v>0</v>
      </c>
    </row>
    <row r="1364" spans="1:6">
      <c r="A1364" s="449" t="s">
        <v>549</v>
      </c>
      <c r="B1364" s="449" t="s">
        <v>698</v>
      </c>
      <c r="C1364" s="232" t="s">
        <v>36</v>
      </c>
      <c r="D1364" s="289">
        <f>D1365+D1366+D1367+D1373</f>
        <v>1684.14</v>
      </c>
      <c r="E1364" s="289">
        <f>E1365+E1366+E1367+E1373</f>
        <v>1678.26</v>
      </c>
    </row>
    <row r="1365" spans="1:6">
      <c r="A1365" s="450"/>
      <c r="B1365" s="450"/>
      <c r="C1365" s="232" t="s">
        <v>9</v>
      </c>
      <c r="D1365" s="289">
        <v>1684.14</v>
      </c>
      <c r="E1365" s="290">
        <v>1678.26</v>
      </c>
    </row>
    <row r="1366" spans="1:6">
      <c r="A1366" s="450"/>
      <c r="B1366" s="450"/>
      <c r="C1366" s="232" t="s">
        <v>71</v>
      </c>
      <c r="D1366" s="289">
        <v>0</v>
      </c>
      <c r="E1366" s="290">
        <v>0</v>
      </c>
    </row>
    <row r="1367" spans="1:6">
      <c r="A1367" s="450"/>
      <c r="B1367" s="450"/>
      <c r="C1367" s="232" t="s">
        <v>10</v>
      </c>
      <c r="D1367" s="289">
        <v>0</v>
      </c>
      <c r="E1367" s="290">
        <v>0</v>
      </c>
    </row>
    <row r="1368" spans="1:6">
      <c r="A1368" s="450"/>
      <c r="B1368" s="450"/>
      <c r="C1368" s="232" t="s">
        <v>68</v>
      </c>
      <c r="D1368" s="48"/>
      <c r="E1368" s="49"/>
    </row>
    <row r="1369" spans="1:6">
      <c r="A1369" s="450"/>
      <c r="B1369" s="450"/>
      <c r="C1369" s="232" t="s">
        <v>69</v>
      </c>
      <c r="D1369" s="289">
        <v>1684.14</v>
      </c>
      <c r="E1369" s="290">
        <v>1678.26</v>
      </c>
    </row>
    <row r="1370" spans="1:6">
      <c r="A1370" s="450"/>
      <c r="B1370" s="450"/>
      <c r="C1370" s="232" t="s">
        <v>806</v>
      </c>
      <c r="D1370" s="289">
        <v>0</v>
      </c>
      <c r="E1370" s="290">
        <v>0</v>
      </c>
    </row>
    <row r="1371" spans="1:6">
      <c r="A1371" s="450"/>
      <c r="B1371" s="450"/>
      <c r="C1371" s="232" t="s">
        <v>70</v>
      </c>
      <c r="D1371" s="289">
        <v>0</v>
      </c>
      <c r="E1371" s="290">
        <v>0</v>
      </c>
      <c r="F1371" s="25"/>
    </row>
    <row r="1372" spans="1:6">
      <c r="A1372" s="450"/>
      <c r="B1372" s="450"/>
      <c r="C1372" s="232" t="s">
        <v>806</v>
      </c>
      <c r="D1372" s="289">
        <v>0</v>
      </c>
      <c r="E1372" s="290">
        <v>0</v>
      </c>
    </row>
    <row r="1373" spans="1:6">
      <c r="A1373" s="450"/>
      <c r="B1373" s="450"/>
      <c r="C1373" s="232" t="s">
        <v>74</v>
      </c>
      <c r="D1373" s="289">
        <v>0</v>
      </c>
      <c r="E1373" s="290">
        <v>0</v>
      </c>
    </row>
    <row r="1374" spans="1:6">
      <c r="A1374" s="451"/>
      <c r="B1374" s="451"/>
      <c r="C1374" s="232" t="s">
        <v>699</v>
      </c>
      <c r="D1374" s="291">
        <v>0</v>
      </c>
      <c r="E1374" s="291">
        <v>0</v>
      </c>
    </row>
  </sheetData>
  <mergeCells count="251">
    <mergeCell ref="A1364:A1374"/>
    <mergeCell ref="B1364:B1374"/>
    <mergeCell ref="A1320:A1330"/>
    <mergeCell ref="B1320:B1330"/>
    <mergeCell ref="A1331:A1341"/>
    <mergeCell ref="B1331:B1341"/>
    <mergeCell ref="A1342:A1352"/>
    <mergeCell ref="B1342:B1352"/>
    <mergeCell ref="A1353:A1363"/>
    <mergeCell ref="B1353:B1363"/>
    <mergeCell ref="A121:A131"/>
    <mergeCell ref="B121:B131"/>
    <mergeCell ref="A132:A142"/>
    <mergeCell ref="B132:B142"/>
    <mergeCell ref="A1287:A1297"/>
    <mergeCell ref="B1287:B1297"/>
    <mergeCell ref="A1298:A1308"/>
    <mergeCell ref="B1298:B1308"/>
    <mergeCell ref="A1309:A1319"/>
    <mergeCell ref="B1309:B1319"/>
    <mergeCell ref="A418:A428"/>
    <mergeCell ref="B418:B428"/>
    <mergeCell ref="A176:A186"/>
    <mergeCell ref="B176:B186"/>
    <mergeCell ref="B187:B197"/>
    <mergeCell ref="A198:A208"/>
    <mergeCell ref="A209:A219"/>
    <mergeCell ref="B209:B219"/>
    <mergeCell ref="B154:B164"/>
    <mergeCell ref="A154:A164"/>
    <mergeCell ref="B5:E5"/>
    <mergeCell ref="A11:A21"/>
    <mergeCell ref="B11:B21"/>
    <mergeCell ref="B55:B65"/>
    <mergeCell ref="A55:A65"/>
    <mergeCell ref="B66:B76"/>
    <mergeCell ref="A66:A76"/>
    <mergeCell ref="A77:A87"/>
    <mergeCell ref="B77:B87"/>
    <mergeCell ref="A44:A54"/>
    <mergeCell ref="B44:B54"/>
    <mergeCell ref="B33:B43"/>
    <mergeCell ref="A33:A43"/>
    <mergeCell ref="B143:B153"/>
    <mergeCell ref="A143:A153"/>
    <mergeCell ref="A88:A98"/>
    <mergeCell ref="B88:B98"/>
    <mergeCell ref="B22:B32"/>
    <mergeCell ref="A22:A32"/>
    <mergeCell ref="B308:B318"/>
    <mergeCell ref="A308:A318"/>
    <mergeCell ref="B99:B109"/>
    <mergeCell ref="A99:A109"/>
    <mergeCell ref="B110:B120"/>
    <mergeCell ref="A110:A120"/>
    <mergeCell ref="A242:A252"/>
    <mergeCell ref="B242:B252"/>
    <mergeCell ref="A264:A274"/>
    <mergeCell ref="B264:B274"/>
    <mergeCell ref="A165:A175"/>
    <mergeCell ref="B165:B175"/>
    <mergeCell ref="A231:A241"/>
    <mergeCell ref="B231:B241"/>
    <mergeCell ref="B286:B296"/>
    <mergeCell ref="A286:A296"/>
    <mergeCell ref="B297:B307"/>
    <mergeCell ref="A297:A307"/>
    <mergeCell ref="B253:B263"/>
    <mergeCell ref="A253:A263"/>
    <mergeCell ref="B275:B285"/>
    <mergeCell ref="A275:A285"/>
    <mergeCell ref="A187:A197"/>
    <mergeCell ref="B198:B208"/>
    <mergeCell ref="B319:B329"/>
    <mergeCell ref="A319:A329"/>
    <mergeCell ref="A330:A340"/>
    <mergeCell ref="B330:B340"/>
    <mergeCell ref="B220:B230"/>
    <mergeCell ref="A220:A230"/>
    <mergeCell ref="B341:B351"/>
    <mergeCell ref="A341:A351"/>
    <mergeCell ref="A429:A439"/>
    <mergeCell ref="B429:B439"/>
    <mergeCell ref="A495:A505"/>
    <mergeCell ref="B495:B505"/>
    <mergeCell ref="A473:A483"/>
    <mergeCell ref="B473:B483"/>
    <mergeCell ref="A484:A494"/>
    <mergeCell ref="B484:B494"/>
    <mergeCell ref="A451:A461"/>
    <mergeCell ref="B451:B461"/>
    <mergeCell ref="A462:A472"/>
    <mergeCell ref="B462:B472"/>
    <mergeCell ref="A440:A450"/>
    <mergeCell ref="B440:B450"/>
    <mergeCell ref="A352:A362"/>
    <mergeCell ref="B352:B362"/>
    <mergeCell ref="A363:A373"/>
    <mergeCell ref="B363:B373"/>
    <mergeCell ref="A385:A395"/>
    <mergeCell ref="B385:B395"/>
    <mergeCell ref="A407:A417"/>
    <mergeCell ref="B407:B417"/>
    <mergeCell ref="A374:A384"/>
    <mergeCell ref="B374:B384"/>
    <mergeCell ref="B682:B692"/>
    <mergeCell ref="A682:A692"/>
    <mergeCell ref="A803:A813"/>
    <mergeCell ref="A550:A560"/>
    <mergeCell ref="B550:B560"/>
    <mergeCell ref="A561:A571"/>
    <mergeCell ref="B561:B571"/>
    <mergeCell ref="A572:A582"/>
    <mergeCell ref="B572:B582"/>
    <mergeCell ref="A660:A670"/>
    <mergeCell ref="B660:B670"/>
    <mergeCell ref="B605:B615"/>
    <mergeCell ref="A605:A615"/>
    <mergeCell ref="B616:B626"/>
    <mergeCell ref="A616:A626"/>
    <mergeCell ref="B671:B681"/>
    <mergeCell ref="A737:A747"/>
    <mergeCell ref="B737:B747"/>
    <mergeCell ref="A671:A681"/>
    <mergeCell ref="B726:B736"/>
    <mergeCell ref="A396:A406"/>
    <mergeCell ref="B396:B406"/>
    <mergeCell ref="B836:B846"/>
    <mergeCell ref="B693:B703"/>
    <mergeCell ref="A693:A703"/>
    <mergeCell ref="B781:B791"/>
    <mergeCell ref="B748:B758"/>
    <mergeCell ref="A748:A758"/>
    <mergeCell ref="A913:A923"/>
    <mergeCell ref="B913:B923"/>
    <mergeCell ref="B803:B813"/>
    <mergeCell ref="A759:A769"/>
    <mergeCell ref="B759:B769"/>
    <mergeCell ref="A792:A802"/>
    <mergeCell ref="B792:B802"/>
    <mergeCell ref="A781:A791"/>
    <mergeCell ref="A770:A780"/>
    <mergeCell ref="B770:B780"/>
    <mergeCell ref="A836:A846"/>
    <mergeCell ref="A891:A901"/>
    <mergeCell ref="B891:B901"/>
    <mergeCell ref="A715:A725"/>
    <mergeCell ref="B715:B725"/>
    <mergeCell ref="B704:B714"/>
    <mergeCell ref="A924:A934"/>
    <mergeCell ref="B924:B934"/>
    <mergeCell ref="A946:A956"/>
    <mergeCell ref="B946:B956"/>
    <mergeCell ref="A979:A989"/>
    <mergeCell ref="B979:B989"/>
    <mergeCell ref="B638:B648"/>
    <mergeCell ref="A638:A648"/>
    <mergeCell ref="B627:B637"/>
    <mergeCell ref="A627:A637"/>
    <mergeCell ref="A847:A857"/>
    <mergeCell ref="B847:B857"/>
    <mergeCell ref="A869:A879"/>
    <mergeCell ref="B869:B879"/>
    <mergeCell ref="A880:A890"/>
    <mergeCell ref="B880:B890"/>
    <mergeCell ref="A902:A912"/>
    <mergeCell ref="B902:B912"/>
    <mergeCell ref="A935:A945"/>
    <mergeCell ref="B935:B945"/>
    <mergeCell ref="A957:A967"/>
    <mergeCell ref="B957:B967"/>
    <mergeCell ref="A968:A978"/>
    <mergeCell ref="B968:B978"/>
    <mergeCell ref="B4:C4"/>
    <mergeCell ref="A825:A835"/>
    <mergeCell ref="B825:B835"/>
    <mergeCell ref="A858:A868"/>
    <mergeCell ref="B858:B868"/>
    <mergeCell ref="B6:C6"/>
    <mergeCell ref="A814:A824"/>
    <mergeCell ref="B814:B824"/>
    <mergeCell ref="A583:A593"/>
    <mergeCell ref="B583:B593"/>
    <mergeCell ref="A528:A538"/>
    <mergeCell ref="B528:B538"/>
    <mergeCell ref="A539:A549"/>
    <mergeCell ref="B539:B549"/>
    <mergeCell ref="A506:A516"/>
    <mergeCell ref="B506:B516"/>
    <mergeCell ref="A517:A527"/>
    <mergeCell ref="B517:B527"/>
    <mergeCell ref="B649:B659"/>
    <mergeCell ref="A649:A659"/>
    <mergeCell ref="A594:A604"/>
    <mergeCell ref="B594:B604"/>
    <mergeCell ref="A726:A736"/>
    <mergeCell ref="A704:A714"/>
    <mergeCell ref="A1012:A1022"/>
    <mergeCell ref="B1012:B1022"/>
    <mergeCell ref="A1023:A1033"/>
    <mergeCell ref="B1023:B1033"/>
    <mergeCell ref="A990:A1000"/>
    <mergeCell ref="B990:B1000"/>
    <mergeCell ref="A1001:A1011"/>
    <mergeCell ref="B1001:B1011"/>
    <mergeCell ref="A1111:A1121"/>
    <mergeCell ref="B1111:B1121"/>
    <mergeCell ref="A1034:A1044"/>
    <mergeCell ref="B1034:B1044"/>
    <mergeCell ref="A1045:A1055"/>
    <mergeCell ref="B1045:B1055"/>
    <mergeCell ref="A1122:A1132"/>
    <mergeCell ref="B1122:B1132"/>
    <mergeCell ref="A1133:A1143"/>
    <mergeCell ref="B1133:B1143"/>
    <mergeCell ref="A1155:A1165"/>
    <mergeCell ref="B1155:B1165"/>
    <mergeCell ref="A1056:A1066"/>
    <mergeCell ref="B1056:B1066"/>
    <mergeCell ref="A1067:A1077"/>
    <mergeCell ref="B1067:B1077"/>
    <mergeCell ref="A1078:A1088"/>
    <mergeCell ref="B1078:B1088"/>
    <mergeCell ref="A1089:A1099"/>
    <mergeCell ref="B1089:B1099"/>
    <mergeCell ref="A1100:A1110"/>
    <mergeCell ref="B1100:B1110"/>
    <mergeCell ref="A1221:A1231"/>
    <mergeCell ref="B1221:B1231"/>
    <mergeCell ref="A1232:A1242"/>
    <mergeCell ref="B1232:B1242"/>
    <mergeCell ref="A1254:A1264"/>
    <mergeCell ref="B1254:B1264"/>
    <mergeCell ref="A1265:A1275"/>
    <mergeCell ref="B1265:B1275"/>
    <mergeCell ref="A1276:A1286"/>
    <mergeCell ref="B1276:B1286"/>
    <mergeCell ref="A1243:A1253"/>
    <mergeCell ref="B1243:B1253"/>
    <mergeCell ref="A1188:A1198"/>
    <mergeCell ref="B1188:B1198"/>
    <mergeCell ref="A1210:A1220"/>
    <mergeCell ref="B1210:B1220"/>
    <mergeCell ref="A1199:A1209"/>
    <mergeCell ref="B1199:B1209"/>
    <mergeCell ref="A1177:A1187"/>
    <mergeCell ref="B1177:B1187"/>
    <mergeCell ref="A1144:A1154"/>
    <mergeCell ref="B1144:B1154"/>
    <mergeCell ref="A1166:A1176"/>
    <mergeCell ref="B1166:B1176"/>
  </mergeCells>
  <pageMargins left="0.51181102362204722" right="0.51181102362204722" top="0.55118110236220474" bottom="0.55118110236220474" header="0.31496062992125984" footer="0.31496062992125984"/>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36"/>
  <sheetViews>
    <sheetView view="pageLayout" topLeftCell="A57" zoomScale="73" zoomScaleNormal="86" zoomScaleSheetLayoutView="86" zoomScalePageLayoutView="73" workbookViewId="0">
      <selection activeCell="F72" sqref="F72"/>
    </sheetView>
  </sheetViews>
  <sheetFormatPr defaultColWidth="9.140625" defaultRowHeight="15.75"/>
  <cols>
    <col min="1" max="1" width="9.85546875" style="1" customWidth="1"/>
    <col min="2" max="2" width="65.42578125" style="1" customWidth="1"/>
    <col min="3" max="3" width="17.85546875" style="1" customWidth="1"/>
    <col min="4" max="4" width="19.140625" style="1" customWidth="1"/>
    <col min="5" max="5" width="25.140625" style="1" customWidth="1"/>
    <col min="6" max="6" width="24.140625" style="1" customWidth="1"/>
    <col min="7" max="7" width="58" style="1" customWidth="1"/>
    <col min="8" max="16384" width="9.140625" style="1"/>
  </cols>
  <sheetData>
    <row r="1" spans="1:7">
      <c r="C1" s="5"/>
    </row>
    <row r="2" spans="1:7">
      <c r="C2" s="5"/>
    </row>
    <row r="3" spans="1:7">
      <c r="C3" s="5"/>
    </row>
    <row r="4" spans="1:7">
      <c r="C4" s="5"/>
      <c r="G4" s="97"/>
    </row>
    <row r="5" spans="1:7">
      <c r="B5" s="591" t="s">
        <v>26</v>
      </c>
      <c r="C5" s="591"/>
      <c r="D5" s="591"/>
      <c r="E5" s="591"/>
      <c r="F5" s="591"/>
      <c r="G5" s="591"/>
    </row>
    <row r="6" spans="1:7">
      <c r="B6" s="21" t="s">
        <v>466</v>
      </c>
    </row>
    <row r="7" spans="1:7">
      <c r="B7" s="591"/>
      <c r="C7" s="591"/>
      <c r="D7" s="591"/>
      <c r="E7" s="591"/>
      <c r="F7" s="591"/>
      <c r="G7" s="591"/>
    </row>
    <row r="8" spans="1:7">
      <c r="B8" s="6"/>
      <c r="C8" s="6"/>
      <c r="D8" s="6"/>
      <c r="E8" s="6"/>
      <c r="F8" s="6"/>
      <c r="G8" s="6"/>
    </row>
    <row r="9" spans="1:7" ht="9" customHeight="1"/>
    <row r="10" spans="1:7" ht="30.75" customHeight="1">
      <c r="A10" s="585" t="s">
        <v>11</v>
      </c>
      <c r="B10" s="588" t="s">
        <v>796</v>
      </c>
      <c r="C10" s="588" t="s">
        <v>27</v>
      </c>
      <c r="D10" s="597" t="s">
        <v>55</v>
      </c>
      <c r="E10" s="598"/>
      <c r="F10" s="599"/>
      <c r="G10" s="588" t="s">
        <v>797</v>
      </c>
    </row>
    <row r="11" spans="1:7" ht="15.75" customHeight="1">
      <c r="A11" s="586"/>
      <c r="B11" s="589"/>
      <c r="C11" s="589"/>
      <c r="D11" s="588" t="s">
        <v>906</v>
      </c>
      <c r="E11" s="583" t="s">
        <v>907</v>
      </c>
      <c r="F11" s="584"/>
      <c r="G11" s="589"/>
    </row>
    <row r="12" spans="1:7" ht="32.25" customHeight="1">
      <c r="A12" s="587"/>
      <c r="B12" s="590"/>
      <c r="C12" s="590"/>
      <c r="D12" s="590"/>
      <c r="E12" s="39" t="s">
        <v>19</v>
      </c>
      <c r="F12" s="103" t="s">
        <v>908</v>
      </c>
      <c r="G12" s="590"/>
    </row>
    <row r="13" spans="1:7" ht="16.5" customHeight="1">
      <c r="A13" s="31">
        <v>1</v>
      </c>
      <c r="B13" s="31">
        <v>2</v>
      </c>
      <c r="C13" s="31">
        <v>3</v>
      </c>
      <c r="D13" s="31">
        <v>4</v>
      </c>
      <c r="E13" s="32">
        <v>5</v>
      </c>
      <c r="F13" s="33">
        <v>6</v>
      </c>
      <c r="G13" s="33">
        <v>7</v>
      </c>
    </row>
    <row r="14" spans="1:7" ht="16.5" customHeight="1">
      <c r="A14" s="578" t="s">
        <v>313</v>
      </c>
      <c r="B14" s="579"/>
      <c r="C14" s="579"/>
      <c r="D14" s="579"/>
      <c r="E14" s="579"/>
      <c r="F14" s="579"/>
      <c r="G14" s="580"/>
    </row>
    <row r="15" spans="1:7" ht="33" customHeight="1">
      <c r="A15" s="566" t="s">
        <v>941</v>
      </c>
      <c r="B15" s="572"/>
      <c r="C15" s="572"/>
      <c r="D15" s="572"/>
      <c r="E15" s="572"/>
      <c r="F15" s="572"/>
      <c r="G15" s="573"/>
    </row>
    <row r="16" spans="1:7" ht="30.75" customHeight="1">
      <c r="A16" s="76"/>
      <c r="B16" s="88" t="s">
        <v>314</v>
      </c>
      <c r="C16" s="76" t="s">
        <v>20</v>
      </c>
      <c r="D16" s="90">
        <v>99.61</v>
      </c>
      <c r="E16" s="74">
        <v>99.7</v>
      </c>
      <c r="F16" s="144">
        <v>99.71</v>
      </c>
      <c r="G16" s="398" t="s">
        <v>848</v>
      </c>
    </row>
    <row r="17" spans="1:7" ht="28.5" customHeight="1">
      <c r="A17" s="76"/>
      <c r="B17" s="101" t="s">
        <v>315</v>
      </c>
      <c r="C17" s="600" t="s">
        <v>20</v>
      </c>
      <c r="D17" s="57"/>
      <c r="E17" s="57"/>
      <c r="F17" s="57"/>
      <c r="G17" s="57"/>
    </row>
    <row r="18" spans="1:7" ht="15.75" customHeight="1">
      <c r="A18" s="75"/>
      <c r="B18" s="27" t="s">
        <v>316</v>
      </c>
      <c r="C18" s="601"/>
      <c r="D18" s="90">
        <v>78.099999999999994</v>
      </c>
      <c r="E18" s="74">
        <v>80</v>
      </c>
      <c r="F18" s="144">
        <v>80.5</v>
      </c>
      <c r="G18" s="398" t="s">
        <v>1721</v>
      </c>
    </row>
    <row r="19" spans="1:7" ht="15.75" customHeight="1">
      <c r="A19" s="75"/>
      <c r="B19" s="27" t="s">
        <v>317</v>
      </c>
      <c r="C19" s="601"/>
      <c r="D19" s="90">
        <v>81.2</v>
      </c>
      <c r="E19" s="74">
        <v>82</v>
      </c>
      <c r="F19" s="144">
        <v>82.5</v>
      </c>
      <c r="G19" s="398" t="s">
        <v>1721</v>
      </c>
    </row>
    <row r="20" spans="1:7" ht="12" customHeight="1">
      <c r="A20" s="75"/>
      <c r="B20" s="27" t="s">
        <v>318</v>
      </c>
      <c r="C20" s="602"/>
      <c r="D20" s="90">
        <v>83.1</v>
      </c>
      <c r="E20" s="74">
        <v>85</v>
      </c>
      <c r="F20" s="144">
        <v>85.1</v>
      </c>
      <c r="G20" s="398" t="s">
        <v>1435</v>
      </c>
    </row>
    <row r="21" spans="1:7" ht="28.5" customHeight="1">
      <c r="A21" s="34"/>
      <c r="B21" s="88" t="s">
        <v>319</v>
      </c>
      <c r="C21" s="76" t="s">
        <v>20</v>
      </c>
      <c r="D21" s="90">
        <v>96.2</v>
      </c>
      <c r="E21" s="74">
        <v>100</v>
      </c>
      <c r="F21" s="144">
        <v>100</v>
      </c>
      <c r="G21" s="13"/>
    </row>
    <row r="22" spans="1:7" ht="39.75" customHeight="1">
      <c r="A22" s="34"/>
      <c r="B22" s="78" t="s">
        <v>912</v>
      </c>
      <c r="C22" s="76" t="s">
        <v>20</v>
      </c>
      <c r="D22" s="90" t="s">
        <v>913</v>
      </c>
      <c r="E22" s="74">
        <v>0.8</v>
      </c>
      <c r="F22" s="144">
        <v>0</v>
      </c>
      <c r="G22" s="398" t="s">
        <v>1762</v>
      </c>
    </row>
    <row r="23" spans="1:7" ht="1.5" customHeight="1">
      <c r="A23" s="34"/>
      <c r="B23" s="191"/>
      <c r="C23" s="191"/>
      <c r="D23" s="191"/>
      <c r="E23" s="191"/>
      <c r="F23" s="191"/>
      <c r="G23" s="13"/>
    </row>
    <row r="24" spans="1:7" ht="16.5" customHeight="1">
      <c r="A24" s="566" t="s">
        <v>321</v>
      </c>
      <c r="B24" s="572"/>
      <c r="C24" s="572"/>
      <c r="D24" s="572"/>
      <c r="E24" s="572"/>
      <c r="F24" s="572"/>
      <c r="G24" s="573"/>
    </row>
    <row r="25" spans="1:7" ht="16.5" customHeight="1">
      <c r="A25" s="566" t="s">
        <v>871</v>
      </c>
      <c r="B25" s="572"/>
      <c r="C25" s="572"/>
      <c r="D25" s="572"/>
      <c r="E25" s="572"/>
      <c r="F25" s="572"/>
      <c r="G25" s="573"/>
    </row>
    <row r="26" spans="1:7" ht="16.5" customHeight="1">
      <c r="A26" s="30" t="s">
        <v>15</v>
      </c>
      <c r="B26" s="92" t="s">
        <v>914</v>
      </c>
      <c r="C26" s="30" t="s">
        <v>20</v>
      </c>
      <c r="D26" s="74">
        <v>100</v>
      </c>
      <c r="E26" s="74">
        <v>100</v>
      </c>
      <c r="F26" s="144">
        <v>100</v>
      </c>
      <c r="G26" s="153"/>
    </row>
    <row r="27" spans="1:7" ht="39" customHeight="1">
      <c r="A27" s="30" t="s">
        <v>17</v>
      </c>
      <c r="B27" s="92" t="s">
        <v>872</v>
      </c>
      <c r="C27" s="30" t="s">
        <v>20</v>
      </c>
      <c r="D27" s="74">
        <v>4.2</v>
      </c>
      <c r="E27" s="74">
        <v>4.0999999999999996</v>
      </c>
      <c r="F27" s="144">
        <v>4.0999999999999996</v>
      </c>
      <c r="G27" s="153"/>
    </row>
    <row r="28" spans="1:7" ht="18.75" customHeight="1">
      <c r="A28" s="76" t="s">
        <v>18</v>
      </c>
      <c r="B28" s="89" t="s">
        <v>322</v>
      </c>
      <c r="C28" s="76" t="s">
        <v>20</v>
      </c>
      <c r="D28" s="90">
        <v>62</v>
      </c>
      <c r="E28" s="74">
        <v>53</v>
      </c>
      <c r="F28" s="144">
        <v>62</v>
      </c>
      <c r="G28" s="398" t="s">
        <v>1722</v>
      </c>
    </row>
    <row r="29" spans="1:7" ht="52.5" customHeight="1">
      <c r="A29" s="76" t="s">
        <v>75</v>
      </c>
      <c r="B29" s="27" t="s">
        <v>915</v>
      </c>
      <c r="C29" s="76" t="s">
        <v>20</v>
      </c>
      <c r="D29" s="74">
        <v>100</v>
      </c>
      <c r="E29" s="74">
        <v>100</v>
      </c>
      <c r="F29" s="144">
        <v>100</v>
      </c>
      <c r="G29" s="13"/>
    </row>
    <row r="30" spans="1:7" ht="27.75" customHeight="1">
      <c r="A30" s="76" t="s">
        <v>76</v>
      </c>
      <c r="B30" s="101" t="s">
        <v>873</v>
      </c>
      <c r="C30" s="76" t="s">
        <v>197</v>
      </c>
      <c r="D30" s="79" t="s">
        <v>874</v>
      </c>
      <c r="E30" s="73" t="s">
        <v>916</v>
      </c>
      <c r="F30" s="173" t="s">
        <v>1723</v>
      </c>
      <c r="G30" s="173" t="s">
        <v>1724</v>
      </c>
    </row>
    <row r="31" spans="1:7" ht="39.75" customHeight="1">
      <c r="A31" s="79" t="s">
        <v>687</v>
      </c>
      <c r="B31" s="27" t="s">
        <v>1725</v>
      </c>
      <c r="C31" s="76" t="s">
        <v>20</v>
      </c>
      <c r="D31" s="79" t="s">
        <v>126</v>
      </c>
      <c r="E31" s="73" t="s">
        <v>126</v>
      </c>
      <c r="F31" s="173" t="s">
        <v>126</v>
      </c>
      <c r="G31" s="8"/>
    </row>
    <row r="32" spans="1:7" ht="53.25" customHeight="1">
      <c r="A32" s="73" t="s">
        <v>688</v>
      </c>
      <c r="B32" s="26" t="s">
        <v>325</v>
      </c>
      <c r="C32" s="35" t="s">
        <v>20</v>
      </c>
      <c r="D32" s="73" t="s">
        <v>909</v>
      </c>
      <c r="E32" s="73" t="s">
        <v>917</v>
      </c>
      <c r="F32" s="173" t="s">
        <v>917</v>
      </c>
      <c r="G32" s="8"/>
    </row>
    <row r="33" spans="1:7" ht="19.5" customHeight="1">
      <c r="A33" s="606" t="s">
        <v>875</v>
      </c>
      <c r="B33" s="607"/>
      <c r="C33" s="607"/>
      <c r="D33" s="607"/>
      <c r="E33" s="607"/>
      <c r="F33" s="607"/>
      <c r="G33" s="608"/>
    </row>
    <row r="34" spans="1:7" ht="51.75" customHeight="1">
      <c r="A34" s="79" t="s">
        <v>690</v>
      </c>
      <c r="B34" s="27" t="s">
        <v>919</v>
      </c>
      <c r="C34" s="76" t="s">
        <v>20</v>
      </c>
      <c r="D34" s="79" t="s">
        <v>910</v>
      </c>
      <c r="E34" s="73" t="s">
        <v>918</v>
      </c>
      <c r="F34" s="173" t="s">
        <v>1726</v>
      </c>
      <c r="G34" s="173" t="s">
        <v>1518</v>
      </c>
    </row>
    <row r="35" spans="1:7" ht="36.75" customHeight="1">
      <c r="A35" s="73" t="s">
        <v>849</v>
      </c>
      <c r="B35" s="26" t="s">
        <v>326</v>
      </c>
      <c r="C35" s="35" t="s">
        <v>20</v>
      </c>
      <c r="D35" s="73" t="s">
        <v>911</v>
      </c>
      <c r="E35" s="73" t="s">
        <v>920</v>
      </c>
      <c r="F35" s="173" t="s">
        <v>1727</v>
      </c>
      <c r="G35" s="173" t="s">
        <v>1728</v>
      </c>
    </row>
    <row r="36" spans="1:7" ht="36.75" customHeight="1">
      <c r="A36" s="79" t="s">
        <v>850</v>
      </c>
      <c r="B36" s="27" t="s">
        <v>876</v>
      </c>
      <c r="C36" s="76" t="s">
        <v>20</v>
      </c>
      <c r="D36" s="79" t="s">
        <v>126</v>
      </c>
      <c r="E36" s="73" t="s">
        <v>126</v>
      </c>
      <c r="F36" s="173" t="s">
        <v>126</v>
      </c>
      <c r="G36" s="8"/>
    </row>
    <row r="37" spans="1:7" ht="26.25" customHeight="1">
      <c r="A37" s="73" t="s">
        <v>851</v>
      </c>
      <c r="B37" s="102" t="s">
        <v>922</v>
      </c>
      <c r="C37" s="35" t="s">
        <v>197</v>
      </c>
      <c r="D37" s="73" t="s">
        <v>877</v>
      </c>
      <c r="E37" s="73" t="s">
        <v>921</v>
      </c>
      <c r="F37" s="173" t="s">
        <v>1729</v>
      </c>
      <c r="G37" s="173" t="s">
        <v>1730</v>
      </c>
    </row>
    <row r="38" spans="1:7" ht="54" customHeight="1">
      <c r="A38" s="79" t="s">
        <v>852</v>
      </c>
      <c r="B38" s="27" t="s">
        <v>878</v>
      </c>
      <c r="C38" s="76" t="s">
        <v>20</v>
      </c>
      <c r="D38" s="73" t="s">
        <v>879</v>
      </c>
      <c r="E38" s="73" t="s">
        <v>923</v>
      </c>
      <c r="F38" s="173" t="s">
        <v>1731</v>
      </c>
      <c r="G38" s="173" t="s">
        <v>1732</v>
      </c>
    </row>
    <row r="39" spans="1:7" ht="51.75" customHeight="1">
      <c r="A39" s="79" t="s">
        <v>853</v>
      </c>
      <c r="B39" s="27" t="s">
        <v>924</v>
      </c>
      <c r="C39" s="76" t="s">
        <v>20</v>
      </c>
      <c r="D39" s="79" t="s">
        <v>705</v>
      </c>
      <c r="E39" s="73" t="s">
        <v>925</v>
      </c>
      <c r="F39" s="173" t="s">
        <v>705</v>
      </c>
      <c r="G39" s="173" t="s">
        <v>880</v>
      </c>
    </row>
    <row r="40" spans="1:7" ht="79.5" customHeight="1">
      <c r="A40" s="79" t="s">
        <v>854</v>
      </c>
      <c r="B40" s="27" t="s">
        <v>926</v>
      </c>
      <c r="C40" s="76" t="s">
        <v>20</v>
      </c>
      <c r="D40" s="79" t="s">
        <v>126</v>
      </c>
      <c r="E40" s="73" t="s">
        <v>126</v>
      </c>
      <c r="F40" s="173" t="s">
        <v>126</v>
      </c>
      <c r="G40" s="8"/>
    </row>
    <row r="41" spans="1:7" ht="30" customHeight="1">
      <c r="A41" s="79" t="s">
        <v>855</v>
      </c>
      <c r="B41" s="88" t="s">
        <v>125</v>
      </c>
      <c r="C41" s="76" t="s">
        <v>20</v>
      </c>
      <c r="D41" s="73" t="s">
        <v>788</v>
      </c>
      <c r="E41" s="73" t="s">
        <v>927</v>
      </c>
      <c r="F41" s="173" t="s">
        <v>1733</v>
      </c>
      <c r="G41" s="173" t="s">
        <v>1734</v>
      </c>
    </row>
    <row r="42" spans="1:7" ht="55.5" customHeight="1">
      <c r="A42" s="79" t="s">
        <v>856</v>
      </c>
      <c r="B42" s="27" t="s">
        <v>127</v>
      </c>
      <c r="C42" s="76" t="s">
        <v>20</v>
      </c>
      <c r="D42" s="79" t="s">
        <v>126</v>
      </c>
      <c r="E42" s="73" t="s">
        <v>923</v>
      </c>
      <c r="F42" s="173" t="s">
        <v>923</v>
      </c>
      <c r="G42" s="173"/>
    </row>
    <row r="43" spans="1:7" ht="30.75" customHeight="1">
      <c r="A43" s="79" t="s">
        <v>857</v>
      </c>
      <c r="B43" s="88" t="s">
        <v>928</v>
      </c>
      <c r="C43" s="76" t="s">
        <v>20</v>
      </c>
      <c r="D43" s="79" t="s">
        <v>881</v>
      </c>
      <c r="E43" s="73" t="s">
        <v>929</v>
      </c>
      <c r="F43" s="173" t="s">
        <v>1735</v>
      </c>
      <c r="G43" s="173" t="s">
        <v>1736</v>
      </c>
    </row>
    <row r="44" spans="1:7" ht="29.25" customHeight="1">
      <c r="A44" s="79" t="s">
        <v>858</v>
      </c>
      <c r="B44" s="27" t="s">
        <v>128</v>
      </c>
      <c r="C44" s="76" t="s">
        <v>20</v>
      </c>
      <c r="D44" s="79" t="s">
        <v>882</v>
      </c>
      <c r="E44" s="73" t="s">
        <v>930</v>
      </c>
      <c r="F44" s="173" t="s">
        <v>1737</v>
      </c>
      <c r="G44" s="173" t="s">
        <v>1738</v>
      </c>
    </row>
    <row r="45" spans="1:7" ht="38.25" customHeight="1">
      <c r="A45" s="73" t="s">
        <v>859</v>
      </c>
      <c r="B45" s="26" t="s">
        <v>931</v>
      </c>
      <c r="C45" s="35" t="s">
        <v>21</v>
      </c>
      <c r="D45" s="73" t="s">
        <v>883</v>
      </c>
      <c r="E45" s="73" t="s">
        <v>706</v>
      </c>
      <c r="F45" s="173" t="s">
        <v>706</v>
      </c>
      <c r="G45" s="104"/>
    </row>
    <row r="46" spans="1:7" ht="28.5" customHeight="1">
      <c r="A46" s="79" t="s">
        <v>860</v>
      </c>
      <c r="B46" s="27" t="s">
        <v>893</v>
      </c>
      <c r="C46" s="76" t="s">
        <v>20</v>
      </c>
      <c r="D46" s="73" t="s">
        <v>894</v>
      </c>
      <c r="E46" s="73" t="s">
        <v>932</v>
      </c>
      <c r="F46" s="173" t="s">
        <v>932</v>
      </c>
      <c r="G46" s="104"/>
    </row>
    <row r="47" spans="1:7" ht="37.5" customHeight="1">
      <c r="A47" s="79" t="s">
        <v>861</v>
      </c>
      <c r="B47" s="27" t="s">
        <v>933</v>
      </c>
      <c r="C47" s="76" t="s">
        <v>20</v>
      </c>
      <c r="D47" s="73" t="s">
        <v>126</v>
      </c>
      <c r="E47" s="73" t="s">
        <v>934</v>
      </c>
      <c r="F47" s="173" t="s">
        <v>1739</v>
      </c>
      <c r="G47" s="45" t="s">
        <v>1740</v>
      </c>
    </row>
    <row r="48" spans="1:7" ht="26.25" customHeight="1">
      <c r="A48" s="73" t="s">
        <v>862</v>
      </c>
      <c r="B48" s="26" t="s">
        <v>709</v>
      </c>
      <c r="C48" s="35" t="s">
        <v>21</v>
      </c>
      <c r="D48" s="73" t="s">
        <v>896</v>
      </c>
      <c r="E48" s="73" t="s">
        <v>419</v>
      </c>
      <c r="F48" s="173" t="s">
        <v>417</v>
      </c>
      <c r="G48" s="45" t="s">
        <v>1741</v>
      </c>
    </row>
    <row r="49" spans="1:7" ht="27" customHeight="1">
      <c r="A49" s="73" t="s">
        <v>863</v>
      </c>
      <c r="B49" s="26" t="s">
        <v>897</v>
      </c>
      <c r="C49" s="35" t="s">
        <v>21</v>
      </c>
      <c r="D49" s="73" t="s">
        <v>147</v>
      </c>
      <c r="E49" s="73" t="s">
        <v>711</v>
      </c>
      <c r="F49" s="173" t="s">
        <v>708</v>
      </c>
      <c r="G49" s="45" t="s">
        <v>1742</v>
      </c>
    </row>
    <row r="50" spans="1:7" ht="16.5" customHeight="1">
      <c r="A50" s="566" t="s">
        <v>328</v>
      </c>
      <c r="B50" s="592"/>
      <c r="C50" s="572"/>
      <c r="D50" s="572"/>
      <c r="E50" s="572"/>
      <c r="F50" s="572"/>
      <c r="G50" s="573"/>
    </row>
    <row r="51" spans="1:7" ht="27.75" customHeight="1">
      <c r="A51" s="75" t="s">
        <v>864</v>
      </c>
      <c r="B51" s="27" t="s">
        <v>884</v>
      </c>
      <c r="C51" s="93" t="s">
        <v>20</v>
      </c>
      <c r="D51" s="79" t="s">
        <v>886</v>
      </c>
      <c r="E51" s="73" t="s">
        <v>885</v>
      </c>
      <c r="F51" s="173" t="s">
        <v>918</v>
      </c>
      <c r="G51" s="173" t="s">
        <v>1743</v>
      </c>
    </row>
    <row r="52" spans="1:7" ht="41.25" customHeight="1">
      <c r="A52" s="81" t="s">
        <v>865</v>
      </c>
      <c r="B52" s="26" t="s">
        <v>329</v>
      </c>
      <c r="C52" s="87" t="s">
        <v>20</v>
      </c>
      <c r="D52" s="73" t="s">
        <v>887</v>
      </c>
      <c r="E52" s="73" t="s">
        <v>935</v>
      </c>
      <c r="F52" s="173" t="s">
        <v>1744</v>
      </c>
      <c r="G52" s="173" t="s">
        <v>1745</v>
      </c>
    </row>
    <row r="53" spans="1:7" ht="26.25" customHeight="1">
      <c r="A53" s="75" t="s">
        <v>866</v>
      </c>
      <c r="B53" s="27" t="s">
        <v>936</v>
      </c>
      <c r="C53" s="93" t="s">
        <v>197</v>
      </c>
      <c r="D53" s="79" t="s">
        <v>888</v>
      </c>
      <c r="E53" s="73" t="s">
        <v>937</v>
      </c>
      <c r="F53" s="173" t="s">
        <v>1746</v>
      </c>
      <c r="G53" s="173" t="s">
        <v>1747</v>
      </c>
    </row>
    <row r="54" spans="1:7" ht="38.25" customHeight="1">
      <c r="A54" s="132" t="s">
        <v>867</v>
      </c>
      <c r="B54" s="27" t="s">
        <v>899</v>
      </c>
      <c r="C54" s="93" t="s">
        <v>20</v>
      </c>
      <c r="D54" s="79" t="s">
        <v>126</v>
      </c>
      <c r="E54" s="73" t="s">
        <v>126</v>
      </c>
      <c r="F54" s="173" t="s">
        <v>126</v>
      </c>
      <c r="G54" s="8"/>
    </row>
    <row r="55" spans="1:7" ht="17.25" customHeight="1">
      <c r="A55" s="593" t="s">
        <v>574</v>
      </c>
      <c r="B55" s="594"/>
      <c r="C55" s="571"/>
      <c r="D55" s="571"/>
      <c r="E55" s="571"/>
      <c r="F55" s="571"/>
      <c r="G55" s="595"/>
    </row>
    <row r="56" spans="1:7" ht="26.25" customHeight="1">
      <c r="A56" s="81" t="s">
        <v>868</v>
      </c>
      <c r="B56" s="26" t="s">
        <v>889</v>
      </c>
      <c r="C56" s="87" t="s">
        <v>20</v>
      </c>
      <c r="D56" s="73" t="s">
        <v>708</v>
      </c>
      <c r="E56" s="73" t="s">
        <v>938</v>
      </c>
      <c r="F56" s="173" t="s">
        <v>938</v>
      </c>
      <c r="G56" s="104"/>
    </row>
    <row r="57" spans="1:7" ht="16.5" customHeight="1">
      <c r="A57" s="125" t="s">
        <v>869</v>
      </c>
      <c r="B57" s="26" t="s">
        <v>890</v>
      </c>
      <c r="C57" s="87" t="s">
        <v>331</v>
      </c>
      <c r="D57" s="73" t="s">
        <v>708</v>
      </c>
      <c r="E57" s="73" t="s">
        <v>939</v>
      </c>
      <c r="F57" s="173" t="s">
        <v>939</v>
      </c>
      <c r="G57" s="104"/>
    </row>
    <row r="58" spans="1:7" ht="27" customHeight="1">
      <c r="A58" s="125" t="s">
        <v>870</v>
      </c>
      <c r="B58" s="26" t="s">
        <v>330</v>
      </c>
      <c r="C58" s="87" t="s">
        <v>21</v>
      </c>
      <c r="D58" s="73" t="s">
        <v>708</v>
      </c>
      <c r="E58" s="73" t="s">
        <v>332</v>
      </c>
      <c r="F58" s="173" t="s">
        <v>332</v>
      </c>
      <c r="G58" s="104"/>
    </row>
    <row r="59" spans="1:7" ht="18.75" customHeight="1">
      <c r="A59" s="596" t="s">
        <v>333</v>
      </c>
      <c r="B59" s="594"/>
      <c r="C59" s="572"/>
      <c r="D59" s="572"/>
      <c r="E59" s="572"/>
      <c r="F59" s="572"/>
      <c r="G59" s="573"/>
    </row>
    <row r="60" spans="1:7" ht="42.75" customHeight="1">
      <c r="A60" s="127" t="s">
        <v>1748</v>
      </c>
      <c r="B60" s="27" t="s">
        <v>334</v>
      </c>
      <c r="C60" s="126" t="s">
        <v>20</v>
      </c>
      <c r="D60" s="90">
        <v>46.2</v>
      </c>
      <c r="E60" s="74">
        <v>50</v>
      </c>
      <c r="F60" s="90">
        <v>50.5</v>
      </c>
      <c r="G60" s="398" t="s">
        <v>1755</v>
      </c>
    </row>
    <row r="61" spans="1:7" ht="39" customHeight="1">
      <c r="A61" s="127" t="s">
        <v>1749</v>
      </c>
      <c r="B61" s="27" t="s">
        <v>335</v>
      </c>
      <c r="C61" s="126" t="s">
        <v>129</v>
      </c>
      <c r="D61" s="76">
        <v>169</v>
      </c>
      <c r="E61" s="35">
        <v>174</v>
      </c>
      <c r="F61" s="76">
        <v>175</v>
      </c>
      <c r="G61" s="398" t="s">
        <v>1756</v>
      </c>
    </row>
    <row r="62" spans="1:7" ht="18" customHeight="1">
      <c r="A62" s="566" t="s">
        <v>891</v>
      </c>
      <c r="B62" s="572"/>
      <c r="C62" s="572"/>
      <c r="D62" s="572"/>
      <c r="E62" s="572"/>
      <c r="F62" s="572"/>
      <c r="G62" s="573"/>
    </row>
    <row r="63" spans="1:7" ht="18" customHeight="1">
      <c r="A63" s="130" t="s">
        <v>1750</v>
      </c>
      <c r="B63" s="27" t="s">
        <v>707</v>
      </c>
      <c r="C63" s="76" t="s">
        <v>21</v>
      </c>
      <c r="D63" s="79" t="s">
        <v>892</v>
      </c>
      <c r="E63" s="73" t="s">
        <v>892</v>
      </c>
      <c r="F63" s="173" t="s">
        <v>896</v>
      </c>
      <c r="G63" s="430" t="s">
        <v>1756</v>
      </c>
    </row>
    <row r="64" spans="1:7" ht="66" customHeight="1">
      <c r="A64" s="130" t="s">
        <v>1751</v>
      </c>
      <c r="B64" s="27" t="s">
        <v>327</v>
      </c>
      <c r="C64" s="76" t="s">
        <v>20</v>
      </c>
      <c r="D64" s="73" t="s">
        <v>787</v>
      </c>
      <c r="E64" s="73" t="s">
        <v>894</v>
      </c>
      <c r="F64" s="173" t="s">
        <v>1757</v>
      </c>
      <c r="G64" s="430" t="s">
        <v>1758</v>
      </c>
    </row>
    <row r="65" spans="1:7" ht="27" customHeight="1">
      <c r="A65" s="130" t="s">
        <v>1752</v>
      </c>
      <c r="B65" s="27" t="s">
        <v>940</v>
      </c>
      <c r="C65" s="76" t="s">
        <v>21</v>
      </c>
      <c r="D65" s="73" t="s">
        <v>913</v>
      </c>
      <c r="E65" s="73" t="s">
        <v>708</v>
      </c>
      <c r="F65" s="173" t="s">
        <v>708</v>
      </c>
      <c r="G65" s="114"/>
    </row>
    <row r="66" spans="1:7" ht="37.5" customHeight="1">
      <c r="A66" s="76" t="s">
        <v>1753</v>
      </c>
      <c r="B66" s="29" t="s">
        <v>710</v>
      </c>
      <c r="C66" s="35" t="s">
        <v>21</v>
      </c>
      <c r="D66" s="35">
        <v>1</v>
      </c>
      <c r="E66" s="35">
        <v>1</v>
      </c>
      <c r="F66" s="35">
        <v>1</v>
      </c>
      <c r="G66" s="57"/>
    </row>
    <row r="67" spans="1:7" ht="88.5" customHeight="1">
      <c r="A67" s="131" t="s">
        <v>1754</v>
      </c>
      <c r="B67" s="27" t="s">
        <v>712</v>
      </c>
      <c r="C67" s="76" t="s">
        <v>21</v>
      </c>
      <c r="D67" s="73" t="s">
        <v>417</v>
      </c>
      <c r="E67" s="73" t="s">
        <v>147</v>
      </c>
      <c r="F67" s="173" t="s">
        <v>147</v>
      </c>
      <c r="G67" s="8"/>
    </row>
    <row r="68" spans="1:7" ht="21.75" customHeight="1">
      <c r="A68" s="609" t="s">
        <v>942</v>
      </c>
      <c r="B68" s="610"/>
      <c r="C68" s="610"/>
      <c r="D68" s="610"/>
      <c r="E68" s="610"/>
      <c r="F68" s="610"/>
      <c r="G68" s="611"/>
    </row>
    <row r="69" spans="1:7" ht="27.75" customHeight="1">
      <c r="A69" s="132"/>
      <c r="B69" s="92" t="s">
        <v>320</v>
      </c>
      <c r="C69" s="76" t="s">
        <v>21</v>
      </c>
      <c r="D69" s="98">
        <v>52</v>
      </c>
      <c r="E69" s="82">
        <v>52</v>
      </c>
      <c r="F69" s="193">
        <v>52</v>
      </c>
      <c r="G69" s="15"/>
    </row>
    <row r="70" spans="1:7" ht="16.5" customHeight="1">
      <c r="A70" s="596" t="s">
        <v>336</v>
      </c>
      <c r="B70" s="571"/>
      <c r="C70" s="572"/>
      <c r="D70" s="572"/>
      <c r="E70" s="572"/>
      <c r="F70" s="572"/>
      <c r="G70" s="573"/>
    </row>
    <row r="71" spans="1:7" ht="16.5" customHeight="1">
      <c r="A71" s="596" t="s">
        <v>337</v>
      </c>
      <c r="B71" s="621"/>
      <c r="C71" s="621"/>
      <c r="D71" s="621"/>
      <c r="E71" s="621"/>
      <c r="F71" s="621"/>
      <c r="G71" s="622"/>
    </row>
    <row r="72" spans="1:7" ht="27" customHeight="1">
      <c r="A72" s="73" t="s">
        <v>3</v>
      </c>
      <c r="B72" s="26" t="s">
        <v>130</v>
      </c>
      <c r="C72" s="35" t="s">
        <v>21</v>
      </c>
      <c r="D72" s="82">
        <v>10</v>
      </c>
      <c r="E72" s="82">
        <v>16</v>
      </c>
      <c r="F72" s="193">
        <v>12</v>
      </c>
      <c r="G72" s="398" t="s">
        <v>1759</v>
      </c>
    </row>
    <row r="73" spans="1:7" ht="40.5" customHeight="1">
      <c r="A73" s="79" t="s">
        <v>56</v>
      </c>
      <c r="B73" s="27" t="s">
        <v>131</v>
      </c>
      <c r="C73" s="76" t="s">
        <v>21</v>
      </c>
      <c r="D73" s="98">
        <v>9</v>
      </c>
      <c r="E73" s="82">
        <v>6</v>
      </c>
      <c r="F73" s="193">
        <v>2</v>
      </c>
      <c r="G73" s="398" t="s">
        <v>1759</v>
      </c>
    </row>
    <row r="74" spans="1:7" ht="51.75" customHeight="1">
      <c r="A74" s="79" t="s">
        <v>135</v>
      </c>
      <c r="B74" s="27" t="s">
        <v>338</v>
      </c>
      <c r="C74" s="76" t="s">
        <v>20</v>
      </c>
      <c r="D74" s="90">
        <v>100</v>
      </c>
      <c r="E74" s="74">
        <v>100</v>
      </c>
      <c r="F74" s="144">
        <v>100</v>
      </c>
      <c r="G74" s="13"/>
    </row>
    <row r="75" spans="1:7" ht="39.75" customHeight="1">
      <c r="A75" s="125" t="s">
        <v>323</v>
      </c>
      <c r="B75" s="26" t="s">
        <v>339</v>
      </c>
      <c r="C75" s="87" t="s">
        <v>20</v>
      </c>
      <c r="D75" s="74">
        <v>0</v>
      </c>
      <c r="E75" s="74">
        <v>45</v>
      </c>
      <c r="F75" s="144">
        <v>0</v>
      </c>
      <c r="G75" s="398" t="s">
        <v>1760</v>
      </c>
    </row>
    <row r="76" spans="1:7" ht="42.75" customHeight="1">
      <c r="A76" s="81" t="s">
        <v>324</v>
      </c>
      <c r="B76" s="26" t="s">
        <v>340</v>
      </c>
      <c r="C76" s="87" t="s">
        <v>20</v>
      </c>
      <c r="D76" s="74">
        <v>0</v>
      </c>
      <c r="E76" s="74">
        <v>50</v>
      </c>
      <c r="F76" s="144">
        <v>0</v>
      </c>
      <c r="G76" s="398" t="s">
        <v>1761</v>
      </c>
    </row>
    <row r="77" spans="1:7" ht="15.75" customHeight="1">
      <c r="A77" s="542" t="s">
        <v>958</v>
      </c>
      <c r="B77" s="612"/>
      <c r="C77" s="612"/>
      <c r="D77" s="612"/>
      <c r="E77" s="612"/>
      <c r="F77" s="612"/>
      <c r="G77" s="613"/>
    </row>
    <row r="78" spans="1:7" ht="42.75" customHeight="1">
      <c r="A78" s="141" t="s">
        <v>960</v>
      </c>
      <c r="B78" s="26" t="s">
        <v>961</v>
      </c>
      <c r="C78" s="35" t="s">
        <v>20</v>
      </c>
      <c r="D78" s="74" t="s">
        <v>913</v>
      </c>
      <c r="E78" s="74">
        <v>99.6</v>
      </c>
      <c r="F78" s="144">
        <v>99.6</v>
      </c>
      <c r="G78" s="13"/>
    </row>
    <row r="79" spans="1:7" ht="16.5" customHeight="1">
      <c r="A79" s="566" t="s">
        <v>341</v>
      </c>
      <c r="B79" s="571"/>
      <c r="C79" s="572"/>
      <c r="D79" s="572"/>
      <c r="E79" s="572"/>
      <c r="F79" s="572"/>
      <c r="G79" s="573"/>
    </row>
    <row r="80" spans="1:7" ht="15.75" customHeight="1">
      <c r="A80" s="557" t="s">
        <v>170</v>
      </c>
      <c r="B80" s="558"/>
      <c r="C80" s="558"/>
      <c r="D80" s="558"/>
      <c r="E80" s="558"/>
      <c r="F80" s="558"/>
      <c r="G80" s="559"/>
    </row>
    <row r="81" spans="1:7" ht="17.25" customHeight="1">
      <c r="A81" s="542" t="s">
        <v>181</v>
      </c>
      <c r="B81" s="552"/>
      <c r="C81" s="552"/>
      <c r="D81" s="552"/>
      <c r="E81" s="552"/>
      <c r="F81" s="552"/>
      <c r="G81" s="553"/>
    </row>
    <row r="82" spans="1:7" ht="30" customHeight="1">
      <c r="A82" s="12"/>
      <c r="B82" s="88" t="s">
        <v>171</v>
      </c>
      <c r="C82" s="151" t="s">
        <v>20</v>
      </c>
      <c r="D82" s="143">
        <v>74.400000000000006</v>
      </c>
      <c r="E82" s="144">
        <v>74.5</v>
      </c>
      <c r="F82" s="143">
        <v>74.5</v>
      </c>
      <c r="G82" s="7"/>
    </row>
    <row r="83" spans="1:7" ht="17.25" customHeight="1">
      <c r="A83" s="542" t="s">
        <v>172</v>
      </c>
      <c r="B83" s="547"/>
      <c r="C83" s="547"/>
      <c r="D83" s="547"/>
      <c r="E83" s="547"/>
      <c r="F83" s="547"/>
      <c r="G83" s="548"/>
    </row>
    <row r="84" spans="1:7" ht="19.5" customHeight="1">
      <c r="A84" s="542" t="s">
        <v>173</v>
      </c>
      <c r="B84" s="547"/>
      <c r="C84" s="547"/>
      <c r="D84" s="547"/>
      <c r="E84" s="547"/>
      <c r="F84" s="547"/>
      <c r="G84" s="548"/>
    </row>
    <row r="85" spans="1:7" ht="66" customHeight="1">
      <c r="A85" s="146" t="s">
        <v>4</v>
      </c>
      <c r="B85" s="27" t="s">
        <v>962</v>
      </c>
      <c r="C85" s="35" t="s">
        <v>20</v>
      </c>
      <c r="D85" s="74" t="s">
        <v>913</v>
      </c>
      <c r="E85" s="74">
        <v>110.5</v>
      </c>
      <c r="F85" s="144">
        <v>111.2</v>
      </c>
      <c r="G85" s="212" t="s">
        <v>1200</v>
      </c>
    </row>
    <row r="86" spans="1:7" ht="25.5" customHeight="1">
      <c r="A86" s="85" t="s">
        <v>5</v>
      </c>
      <c r="B86" s="29" t="s">
        <v>134</v>
      </c>
      <c r="C86" s="85" t="s">
        <v>21</v>
      </c>
      <c r="D86" s="147">
        <v>1</v>
      </c>
      <c r="E86" s="148">
        <v>7</v>
      </c>
      <c r="F86" s="299">
        <v>3</v>
      </c>
      <c r="G86" s="212" t="s">
        <v>1201</v>
      </c>
    </row>
    <row r="87" spans="1:7" ht="61.5" customHeight="1">
      <c r="A87" s="35" t="s">
        <v>78</v>
      </c>
      <c r="B87" s="26" t="s">
        <v>963</v>
      </c>
      <c r="C87" s="35" t="s">
        <v>20</v>
      </c>
      <c r="D87" s="82" t="s">
        <v>913</v>
      </c>
      <c r="E87" s="74">
        <v>100.03</v>
      </c>
      <c r="F87" s="144">
        <v>110</v>
      </c>
      <c r="G87" s="212" t="s">
        <v>1202</v>
      </c>
    </row>
    <row r="88" spans="1:7" ht="45" customHeight="1">
      <c r="A88" s="35" t="s">
        <v>79</v>
      </c>
      <c r="B88" s="26" t="s">
        <v>174</v>
      </c>
      <c r="C88" s="35" t="s">
        <v>21</v>
      </c>
      <c r="D88" s="82">
        <v>305</v>
      </c>
      <c r="E88" s="82">
        <v>303</v>
      </c>
      <c r="F88" s="193">
        <v>304</v>
      </c>
      <c r="G88" s="173" t="s">
        <v>1203</v>
      </c>
    </row>
    <row r="89" spans="1:7" ht="39" customHeight="1">
      <c r="A89" s="35" t="s">
        <v>80</v>
      </c>
      <c r="B89" s="80" t="s">
        <v>175</v>
      </c>
      <c r="C89" s="35" t="s">
        <v>20</v>
      </c>
      <c r="D89" s="74">
        <v>100</v>
      </c>
      <c r="E89" s="74">
        <v>100</v>
      </c>
      <c r="F89" s="144">
        <v>100</v>
      </c>
      <c r="G89" s="58"/>
    </row>
    <row r="90" spans="1:7" ht="40.5" customHeight="1">
      <c r="A90" s="35" t="s">
        <v>157</v>
      </c>
      <c r="B90" s="80" t="s">
        <v>176</v>
      </c>
      <c r="C90" s="35" t="s">
        <v>20</v>
      </c>
      <c r="D90" s="74">
        <v>85.7</v>
      </c>
      <c r="E90" s="74">
        <v>85.7</v>
      </c>
      <c r="F90" s="144">
        <v>85.7</v>
      </c>
      <c r="G90" s="58"/>
    </row>
    <row r="91" spans="1:7" ht="54.75" customHeight="1">
      <c r="A91" s="35" t="s">
        <v>158</v>
      </c>
      <c r="B91" s="80" t="s">
        <v>964</v>
      </c>
      <c r="C91" s="35" t="s">
        <v>20</v>
      </c>
      <c r="D91" s="74">
        <v>13.3</v>
      </c>
      <c r="E91" s="74">
        <v>15</v>
      </c>
      <c r="F91" s="144">
        <v>12.5</v>
      </c>
      <c r="G91" s="182" t="s">
        <v>1204</v>
      </c>
    </row>
    <row r="92" spans="1:7" ht="103.5" customHeight="1">
      <c r="A92" s="35" t="s">
        <v>159</v>
      </c>
      <c r="B92" s="29" t="s">
        <v>177</v>
      </c>
      <c r="C92" s="35" t="s">
        <v>20</v>
      </c>
      <c r="D92" s="74">
        <v>38.46</v>
      </c>
      <c r="E92" s="74">
        <v>33.1</v>
      </c>
      <c r="F92" s="144">
        <v>26.6</v>
      </c>
      <c r="G92" s="45" t="s">
        <v>1205</v>
      </c>
    </row>
    <row r="93" spans="1:7" ht="51.75" customHeight="1">
      <c r="A93" s="35" t="s">
        <v>160</v>
      </c>
      <c r="B93" s="29" t="s">
        <v>965</v>
      </c>
      <c r="C93" s="35" t="s">
        <v>144</v>
      </c>
      <c r="D93" s="74">
        <v>25.99</v>
      </c>
      <c r="E93" s="74">
        <v>26.3</v>
      </c>
      <c r="F93" s="144">
        <v>28.08</v>
      </c>
      <c r="G93" s="173" t="s">
        <v>1206</v>
      </c>
    </row>
    <row r="94" spans="1:7" ht="18.75" customHeight="1">
      <c r="A94" s="81" t="s">
        <v>772</v>
      </c>
      <c r="B94" s="29" t="s">
        <v>966</v>
      </c>
      <c r="C94" s="35" t="s">
        <v>20</v>
      </c>
      <c r="D94" s="82" t="s">
        <v>913</v>
      </c>
      <c r="E94" s="74">
        <v>100.9</v>
      </c>
      <c r="F94" s="144">
        <v>150</v>
      </c>
      <c r="G94" s="45" t="s">
        <v>1207</v>
      </c>
    </row>
    <row r="95" spans="1:7" ht="38.25" customHeight="1">
      <c r="A95" s="81" t="s">
        <v>773</v>
      </c>
      <c r="B95" s="29" t="s">
        <v>967</v>
      </c>
      <c r="C95" s="35" t="s">
        <v>20</v>
      </c>
      <c r="D95" s="82" t="s">
        <v>913</v>
      </c>
      <c r="E95" s="74">
        <v>115</v>
      </c>
      <c r="F95" s="144">
        <v>200</v>
      </c>
      <c r="G95" s="45" t="s">
        <v>1208</v>
      </c>
    </row>
    <row r="96" spans="1:7" ht="27.75" customHeight="1">
      <c r="A96" s="35" t="s">
        <v>842</v>
      </c>
      <c r="B96" s="29" t="s">
        <v>840</v>
      </c>
      <c r="C96" s="85" t="s">
        <v>21</v>
      </c>
      <c r="D96" s="35">
        <v>4</v>
      </c>
      <c r="E96" s="35">
        <v>4</v>
      </c>
      <c r="F96" s="35">
        <v>3</v>
      </c>
      <c r="G96" s="35" t="s">
        <v>1209</v>
      </c>
    </row>
    <row r="97" spans="1:8" ht="16.5" customHeight="1">
      <c r="A97" s="35" t="s">
        <v>843</v>
      </c>
      <c r="B97" s="29" t="s">
        <v>841</v>
      </c>
      <c r="C97" s="35" t="s">
        <v>21</v>
      </c>
      <c r="D97" s="35">
        <v>0</v>
      </c>
      <c r="E97" s="35">
        <v>0</v>
      </c>
      <c r="F97" s="228">
        <v>0</v>
      </c>
      <c r="G97" s="36"/>
    </row>
    <row r="98" spans="1:8" ht="51" customHeight="1">
      <c r="A98" s="84" t="s">
        <v>844</v>
      </c>
      <c r="B98" s="29" t="s">
        <v>845</v>
      </c>
      <c r="C98" s="30" t="s">
        <v>717</v>
      </c>
      <c r="D98" s="35">
        <v>0.12</v>
      </c>
      <c r="E98" s="74">
        <v>7.0000000000000007E-2</v>
      </c>
      <c r="F98" s="144">
        <v>0.08</v>
      </c>
      <c r="G98" s="173" t="s">
        <v>1210</v>
      </c>
    </row>
    <row r="99" spans="1:8" ht="27" customHeight="1">
      <c r="A99" s="84" t="s">
        <v>846</v>
      </c>
      <c r="B99" s="29" t="s">
        <v>969</v>
      </c>
      <c r="C99" s="30" t="s">
        <v>21</v>
      </c>
      <c r="D99" s="35" t="s">
        <v>913</v>
      </c>
      <c r="E99" s="82">
        <v>1</v>
      </c>
      <c r="F99" s="193">
        <v>1</v>
      </c>
      <c r="G99" s="58"/>
    </row>
    <row r="100" spans="1:8" ht="16.5" customHeight="1">
      <c r="A100" s="539" t="s">
        <v>178</v>
      </c>
      <c r="B100" s="528"/>
      <c r="C100" s="528"/>
      <c r="D100" s="528"/>
      <c r="E100" s="528"/>
      <c r="F100" s="528"/>
      <c r="G100" s="529"/>
    </row>
    <row r="101" spans="1:8" ht="29.25" customHeight="1">
      <c r="A101" s="149" t="s">
        <v>847</v>
      </c>
      <c r="B101" s="29" t="s">
        <v>588</v>
      </c>
      <c r="C101" s="35" t="s">
        <v>179</v>
      </c>
      <c r="D101" s="145">
        <v>9.4</v>
      </c>
      <c r="E101" s="74">
        <v>8.65</v>
      </c>
      <c r="F101" s="144">
        <v>8.65</v>
      </c>
      <c r="G101" s="8"/>
    </row>
    <row r="102" spans="1:8" ht="20.25" customHeight="1">
      <c r="A102" s="149" t="s">
        <v>968</v>
      </c>
      <c r="B102" s="150" t="s">
        <v>133</v>
      </c>
      <c r="C102" s="35" t="s">
        <v>132</v>
      </c>
      <c r="D102" s="74">
        <v>423.05</v>
      </c>
      <c r="E102" s="74">
        <v>616.70000000000005</v>
      </c>
      <c r="F102" s="144">
        <v>616.70000000000005</v>
      </c>
      <c r="G102" s="63"/>
      <c r="H102" s="25"/>
    </row>
    <row r="103" spans="1:8" ht="16.5" customHeight="1">
      <c r="A103" s="623" t="s">
        <v>550</v>
      </c>
      <c r="B103" s="623"/>
      <c r="C103" s="623"/>
      <c r="D103" s="623"/>
      <c r="E103" s="623"/>
      <c r="F103" s="623"/>
      <c r="G103" s="623"/>
    </row>
    <row r="104" spans="1:8" ht="15.75" customHeight="1">
      <c r="A104" s="616" t="s">
        <v>551</v>
      </c>
      <c r="B104" s="617"/>
      <c r="C104" s="617"/>
      <c r="D104" s="617"/>
      <c r="E104" s="617"/>
      <c r="F104" s="617"/>
      <c r="G104" s="618"/>
    </row>
    <row r="105" spans="1:8" ht="75" customHeight="1">
      <c r="A105" s="187"/>
      <c r="B105" s="27" t="s">
        <v>1655</v>
      </c>
      <c r="C105" s="30" t="s">
        <v>717</v>
      </c>
      <c r="D105" s="181">
        <v>19</v>
      </c>
      <c r="E105" s="181">
        <v>1.4</v>
      </c>
      <c r="F105" s="181">
        <v>1.4</v>
      </c>
      <c r="G105" s="411"/>
    </row>
    <row r="106" spans="1:8" ht="39" customHeight="1">
      <c r="A106" s="187"/>
      <c r="B106" s="27" t="s">
        <v>1656</v>
      </c>
      <c r="C106" s="30" t="s">
        <v>20</v>
      </c>
      <c r="D106" s="181">
        <v>100</v>
      </c>
      <c r="E106" s="181">
        <v>100</v>
      </c>
      <c r="F106" s="181">
        <v>100</v>
      </c>
      <c r="G106" s="411"/>
    </row>
    <row r="107" spans="1:8" ht="14.25" customHeight="1">
      <c r="A107" s="539" t="s">
        <v>483</v>
      </c>
      <c r="B107" s="624"/>
      <c r="C107" s="624"/>
      <c r="D107" s="624"/>
      <c r="E107" s="624"/>
      <c r="F107" s="624"/>
      <c r="G107" s="625"/>
    </row>
    <row r="108" spans="1:8" ht="14.25" customHeight="1">
      <c r="A108" s="539" t="s">
        <v>718</v>
      </c>
      <c r="B108" s="528"/>
      <c r="C108" s="528"/>
      <c r="D108" s="528"/>
      <c r="E108" s="528"/>
      <c r="F108" s="528"/>
      <c r="G108" s="529"/>
    </row>
    <row r="109" spans="1:8" ht="40.5" customHeight="1">
      <c r="A109" s="20" t="s">
        <v>57</v>
      </c>
      <c r="B109" s="177" t="s">
        <v>1657</v>
      </c>
      <c r="C109" s="30" t="s">
        <v>20</v>
      </c>
      <c r="D109" s="412" t="s">
        <v>913</v>
      </c>
      <c r="E109" s="181">
        <v>100</v>
      </c>
      <c r="F109" s="181">
        <v>100</v>
      </c>
      <c r="G109" s="184"/>
    </row>
    <row r="110" spans="1:8" ht="30" customHeight="1">
      <c r="A110" s="75" t="s">
        <v>58</v>
      </c>
      <c r="B110" s="27" t="s">
        <v>1658</v>
      </c>
      <c r="C110" s="30" t="s">
        <v>21</v>
      </c>
      <c r="D110" s="413" t="s">
        <v>913</v>
      </c>
      <c r="E110" s="98">
        <v>0</v>
      </c>
      <c r="F110" s="206">
        <v>0</v>
      </c>
      <c r="G110" s="199"/>
    </row>
    <row r="111" spans="1:8" ht="17.25" customHeight="1">
      <c r="A111" s="566" t="s">
        <v>1659</v>
      </c>
      <c r="B111" s="567"/>
      <c r="C111" s="567"/>
      <c r="D111" s="567"/>
      <c r="E111" s="567"/>
      <c r="F111" s="567"/>
      <c r="G111" s="568"/>
    </row>
    <row r="112" spans="1:8" ht="14.25" customHeight="1">
      <c r="A112" s="76" t="s">
        <v>1662</v>
      </c>
      <c r="B112" s="27" t="s">
        <v>1660</v>
      </c>
      <c r="C112" s="30" t="s">
        <v>21</v>
      </c>
      <c r="D112" s="90" t="s">
        <v>913</v>
      </c>
      <c r="E112" s="98">
        <v>1</v>
      </c>
      <c r="F112" s="206">
        <v>1</v>
      </c>
      <c r="G112" s="199"/>
    </row>
    <row r="113" spans="1:7" ht="37.5" customHeight="1">
      <c r="A113" s="76" t="s">
        <v>1663</v>
      </c>
      <c r="B113" s="27" t="s">
        <v>1661</v>
      </c>
      <c r="C113" s="30" t="s">
        <v>21</v>
      </c>
      <c r="D113" s="90" t="s">
        <v>913</v>
      </c>
      <c r="E113" s="98">
        <v>4</v>
      </c>
      <c r="F113" s="206">
        <v>4</v>
      </c>
      <c r="G113" s="199"/>
    </row>
    <row r="114" spans="1:7" ht="16.5" customHeight="1">
      <c r="A114" s="566" t="s">
        <v>719</v>
      </c>
      <c r="B114" s="567"/>
      <c r="C114" s="567"/>
      <c r="D114" s="567"/>
      <c r="E114" s="567"/>
      <c r="F114" s="567"/>
      <c r="G114" s="568"/>
    </row>
    <row r="115" spans="1:7" ht="90.75" customHeight="1">
      <c r="A115" s="184"/>
      <c r="B115" s="27" t="s">
        <v>1664</v>
      </c>
      <c r="C115" s="30" t="s">
        <v>717</v>
      </c>
      <c r="D115" s="181">
        <v>1.72</v>
      </c>
      <c r="E115" s="181">
        <v>1.42</v>
      </c>
      <c r="F115" s="181">
        <v>1.42</v>
      </c>
      <c r="G115" s="184"/>
    </row>
    <row r="116" spans="1:7" ht="17.25" customHeight="1">
      <c r="A116" s="566" t="s">
        <v>579</v>
      </c>
      <c r="B116" s="569"/>
      <c r="C116" s="569"/>
      <c r="D116" s="569"/>
      <c r="E116" s="569"/>
      <c r="F116" s="569"/>
      <c r="G116" s="570"/>
    </row>
    <row r="117" spans="1:7" ht="16.5" customHeight="1">
      <c r="A117" s="577" t="s">
        <v>1666</v>
      </c>
      <c r="B117" s="577"/>
      <c r="C117" s="577"/>
      <c r="D117" s="577"/>
      <c r="E117" s="577"/>
      <c r="F117" s="577"/>
      <c r="G117" s="577"/>
    </row>
    <row r="118" spans="1:7" ht="25.5" customHeight="1">
      <c r="A118" s="190" t="s">
        <v>59</v>
      </c>
      <c r="B118" s="414" t="s">
        <v>1667</v>
      </c>
      <c r="C118" s="76" t="s">
        <v>20</v>
      </c>
      <c r="D118" s="90" t="s">
        <v>913</v>
      </c>
      <c r="E118" s="90">
        <v>100</v>
      </c>
      <c r="F118" s="181">
        <v>100</v>
      </c>
      <c r="G118" s="200"/>
    </row>
    <row r="119" spans="1:7" ht="30" customHeight="1">
      <c r="A119" s="75" t="s">
        <v>87</v>
      </c>
      <c r="B119" s="92" t="s">
        <v>552</v>
      </c>
      <c r="C119" s="93" t="s">
        <v>553</v>
      </c>
      <c r="D119" s="90">
        <v>3566</v>
      </c>
      <c r="E119" s="90">
        <v>3590</v>
      </c>
      <c r="F119" s="181">
        <v>3700</v>
      </c>
      <c r="G119" s="415" t="s">
        <v>1668</v>
      </c>
    </row>
    <row r="120" spans="1:7" ht="30" customHeight="1">
      <c r="A120" s="76" t="s">
        <v>376</v>
      </c>
      <c r="B120" s="92" t="s">
        <v>1669</v>
      </c>
      <c r="C120" s="76" t="s">
        <v>20</v>
      </c>
      <c r="D120" s="90" t="s">
        <v>913</v>
      </c>
      <c r="E120" s="90">
        <v>100</v>
      </c>
      <c r="F120" s="181">
        <v>100</v>
      </c>
      <c r="G120" s="415"/>
    </row>
    <row r="121" spans="1:7" ht="16.5" customHeight="1">
      <c r="A121" s="190" t="s">
        <v>378</v>
      </c>
      <c r="B121" s="27" t="s">
        <v>554</v>
      </c>
      <c r="C121" s="76" t="s">
        <v>21</v>
      </c>
      <c r="D121" s="90">
        <v>4380</v>
      </c>
      <c r="E121" s="90">
        <v>4380</v>
      </c>
      <c r="F121" s="181">
        <v>4380</v>
      </c>
      <c r="G121" s="200"/>
    </row>
    <row r="122" spans="1:7" ht="31.5" customHeight="1">
      <c r="A122" s="30" t="s">
        <v>379</v>
      </c>
      <c r="B122" s="27" t="s">
        <v>720</v>
      </c>
      <c r="C122" s="30" t="s">
        <v>721</v>
      </c>
      <c r="D122" s="181">
        <v>58.84</v>
      </c>
      <c r="E122" s="181">
        <v>48.5</v>
      </c>
      <c r="F122" s="181">
        <v>53.24</v>
      </c>
      <c r="G122" s="30" t="s">
        <v>1670</v>
      </c>
    </row>
    <row r="123" spans="1:7" ht="17.25" customHeight="1">
      <c r="A123" s="566" t="s">
        <v>1665</v>
      </c>
      <c r="B123" s="567"/>
      <c r="C123" s="567"/>
      <c r="D123" s="567"/>
      <c r="E123" s="567"/>
      <c r="F123" s="567"/>
      <c r="G123" s="568"/>
    </row>
    <row r="124" spans="1:7" ht="38.25" customHeight="1">
      <c r="A124" s="30" t="s">
        <v>555</v>
      </c>
      <c r="B124" s="27" t="s">
        <v>1671</v>
      </c>
      <c r="C124" s="30" t="s">
        <v>20</v>
      </c>
      <c r="D124" s="181" t="s">
        <v>913</v>
      </c>
      <c r="E124" s="181">
        <v>100</v>
      </c>
      <c r="F124" s="181">
        <v>100</v>
      </c>
      <c r="G124" s="184"/>
    </row>
    <row r="125" spans="1:7" ht="36.75" customHeight="1">
      <c r="A125" s="30" t="s">
        <v>556</v>
      </c>
      <c r="B125" s="27" t="s">
        <v>1672</v>
      </c>
      <c r="C125" s="30" t="s">
        <v>20</v>
      </c>
      <c r="D125" s="181" t="s">
        <v>913</v>
      </c>
      <c r="E125" s="181">
        <v>100</v>
      </c>
      <c r="F125" s="181">
        <v>100</v>
      </c>
      <c r="G125" s="184"/>
    </row>
    <row r="126" spans="1:7" ht="17.25" customHeight="1">
      <c r="A126" s="305" t="s">
        <v>1487</v>
      </c>
      <c r="B126" s="27" t="s">
        <v>1673</v>
      </c>
      <c r="C126" s="30" t="s">
        <v>20</v>
      </c>
      <c r="D126" s="181" t="s">
        <v>913</v>
      </c>
      <c r="E126" s="181">
        <v>100</v>
      </c>
      <c r="F126" s="181">
        <v>100</v>
      </c>
      <c r="G126" s="187"/>
    </row>
    <row r="127" spans="1:7" ht="17.25" customHeight="1">
      <c r="A127" s="609" t="s">
        <v>558</v>
      </c>
      <c r="B127" s="567"/>
      <c r="C127" s="567"/>
      <c r="D127" s="567"/>
      <c r="E127" s="567"/>
      <c r="F127" s="567"/>
      <c r="G127" s="568"/>
    </row>
    <row r="128" spans="1:7" ht="17.25" customHeight="1">
      <c r="A128" s="416"/>
      <c r="B128" s="417" t="s">
        <v>559</v>
      </c>
      <c r="C128" s="418" t="s">
        <v>136</v>
      </c>
      <c r="D128" s="419">
        <v>29000</v>
      </c>
      <c r="E128" s="419">
        <v>29000</v>
      </c>
      <c r="F128" s="419">
        <v>29000</v>
      </c>
      <c r="G128" s="295"/>
    </row>
    <row r="129" spans="1:7" ht="16.5" customHeight="1">
      <c r="A129" s="603" t="s">
        <v>557</v>
      </c>
      <c r="B129" s="619"/>
      <c r="C129" s="619"/>
      <c r="D129" s="619"/>
      <c r="E129" s="619"/>
      <c r="F129" s="619"/>
      <c r="G129" s="620"/>
    </row>
    <row r="130" spans="1:7" ht="16.5" customHeight="1">
      <c r="A130" s="603" t="s">
        <v>560</v>
      </c>
      <c r="B130" s="604"/>
      <c r="C130" s="604"/>
      <c r="D130" s="604"/>
      <c r="E130" s="604"/>
      <c r="F130" s="604"/>
      <c r="G130" s="605"/>
    </row>
    <row r="131" spans="1:7" ht="16.5" customHeight="1">
      <c r="A131" s="76" t="s">
        <v>60</v>
      </c>
      <c r="B131" s="88" t="s">
        <v>138</v>
      </c>
      <c r="C131" s="76" t="s">
        <v>139</v>
      </c>
      <c r="D131" s="90">
        <v>7</v>
      </c>
      <c r="E131" s="90">
        <v>7</v>
      </c>
      <c r="F131" s="420">
        <v>7</v>
      </c>
      <c r="G131" s="421"/>
    </row>
    <row r="132" spans="1:7" ht="16.5" customHeight="1">
      <c r="A132" s="75" t="s">
        <v>89</v>
      </c>
      <c r="B132" s="27" t="s">
        <v>140</v>
      </c>
      <c r="C132" s="76" t="s">
        <v>136</v>
      </c>
      <c r="D132" s="90">
        <v>28</v>
      </c>
      <c r="E132" s="90">
        <v>28</v>
      </c>
      <c r="F132" s="420">
        <v>28</v>
      </c>
      <c r="G132" s="421"/>
    </row>
    <row r="133" spans="1:7" ht="31.5" customHeight="1">
      <c r="A133" s="76" t="s">
        <v>561</v>
      </c>
      <c r="B133" s="27" t="s">
        <v>142</v>
      </c>
      <c r="C133" s="76" t="s">
        <v>20</v>
      </c>
      <c r="D133" s="90">
        <v>100</v>
      </c>
      <c r="E133" s="90">
        <v>100</v>
      </c>
      <c r="F133" s="181">
        <v>100</v>
      </c>
      <c r="G133" s="421"/>
    </row>
    <row r="134" spans="1:7" ht="15" customHeight="1">
      <c r="A134" s="566" t="s">
        <v>586</v>
      </c>
      <c r="B134" s="571"/>
      <c r="C134" s="572"/>
      <c r="D134" s="572"/>
      <c r="E134" s="572"/>
      <c r="F134" s="572"/>
      <c r="G134" s="573"/>
    </row>
    <row r="135" spans="1:7" ht="16.5" customHeight="1">
      <c r="A135" s="578" t="s">
        <v>981</v>
      </c>
      <c r="B135" s="579"/>
      <c r="C135" s="579"/>
      <c r="D135" s="579"/>
      <c r="E135" s="579"/>
      <c r="F135" s="579"/>
      <c r="G135" s="580"/>
    </row>
    <row r="136" spans="1:7" ht="16.5" customHeight="1">
      <c r="A136" s="527" t="s">
        <v>220</v>
      </c>
      <c r="B136" s="528"/>
      <c r="C136" s="528"/>
      <c r="D136" s="528"/>
      <c r="E136" s="528"/>
      <c r="F136" s="528"/>
      <c r="G136" s="529"/>
    </row>
    <row r="137" spans="1:7" ht="26.25" customHeight="1">
      <c r="A137" s="70"/>
      <c r="B137" s="164" t="s">
        <v>221</v>
      </c>
      <c r="C137" s="35" t="s">
        <v>20</v>
      </c>
      <c r="D137" s="74">
        <v>99.93</v>
      </c>
      <c r="E137" s="165">
        <v>99.5</v>
      </c>
      <c r="F137" s="165">
        <v>99.96</v>
      </c>
      <c r="G137" s="373" t="s">
        <v>1453</v>
      </c>
    </row>
    <row r="138" spans="1:7" ht="16.5" customHeight="1">
      <c r="A138" s="539" t="s">
        <v>222</v>
      </c>
      <c r="B138" s="540"/>
      <c r="C138" s="540"/>
      <c r="D138" s="540"/>
      <c r="E138" s="540"/>
      <c r="F138" s="540"/>
      <c r="G138" s="541"/>
    </row>
    <row r="139" spans="1:7" ht="16.5" customHeight="1">
      <c r="A139" s="542" t="s">
        <v>223</v>
      </c>
      <c r="B139" s="543"/>
      <c r="C139" s="543"/>
      <c r="D139" s="543"/>
      <c r="E139" s="543"/>
      <c r="F139" s="543"/>
      <c r="G139" s="544"/>
    </row>
    <row r="140" spans="1:7" ht="54" customHeight="1">
      <c r="A140" s="35" t="s">
        <v>61</v>
      </c>
      <c r="B140" s="78" t="s">
        <v>224</v>
      </c>
      <c r="C140" s="35" t="s">
        <v>20</v>
      </c>
      <c r="D140" s="74">
        <v>36.19</v>
      </c>
      <c r="E140" s="74">
        <v>41.33</v>
      </c>
      <c r="F140" s="74">
        <v>33.6</v>
      </c>
      <c r="G140" s="45" t="s">
        <v>1454</v>
      </c>
    </row>
    <row r="141" spans="1:7" ht="68.25" customHeight="1">
      <c r="A141" s="35" t="s">
        <v>62</v>
      </c>
      <c r="B141" s="167" t="s">
        <v>234</v>
      </c>
      <c r="C141" s="156" t="s">
        <v>20</v>
      </c>
      <c r="D141" s="168">
        <v>93.45</v>
      </c>
      <c r="E141" s="168" t="s">
        <v>235</v>
      </c>
      <c r="F141" s="374">
        <v>91.1</v>
      </c>
      <c r="G141" s="373" t="s">
        <v>1455</v>
      </c>
    </row>
    <row r="142" spans="1:7" ht="27" customHeight="1">
      <c r="A142" s="35" t="s">
        <v>63</v>
      </c>
      <c r="B142" s="78" t="s">
        <v>227</v>
      </c>
      <c r="C142" s="35" t="s">
        <v>20</v>
      </c>
      <c r="D142" s="76">
        <v>0.54</v>
      </c>
      <c r="E142" s="76" t="s">
        <v>231</v>
      </c>
      <c r="F142" s="165">
        <v>6.86</v>
      </c>
      <c r="G142" s="61"/>
    </row>
    <row r="143" spans="1:7" ht="24" customHeight="1">
      <c r="A143" s="35" t="s">
        <v>513</v>
      </c>
      <c r="B143" s="169" t="s">
        <v>228</v>
      </c>
      <c r="C143" s="35" t="s">
        <v>230</v>
      </c>
      <c r="D143" s="76">
        <v>7</v>
      </c>
      <c r="E143" s="76" t="s">
        <v>831</v>
      </c>
      <c r="F143" s="82">
        <v>7</v>
      </c>
      <c r="G143" s="58"/>
    </row>
    <row r="144" spans="1:7" ht="41.25" customHeight="1">
      <c r="A144" s="156" t="s">
        <v>514</v>
      </c>
      <c r="B144" s="78" t="s">
        <v>233</v>
      </c>
      <c r="C144" s="35" t="s">
        <v>20</v>
      </c>
      <c r="D144" s="74">
        <v>34.700000000000003</v>
      </c>
      <c r="E144" s="90">
        <v>37</v>
      </c>
      <c r="F144" s="74">
        <v>49.5</v>
      </c>
      <c r="G144" s="45" t="s">
        <v>1456</v>
      </c>
    </row>
    <row r="145" spans="1:7" ht="30.75" customHeight="1">
      <c r="A145" s="35" t="s">
        <v>515</v>
      </c>
      <c r="B145" s="78" t="s">
        <v>236</v>
      </c>
      <c r="C145" s="35" t="s">
        <v>20</v>
      </c>
      <c r="D145" s="74">
        <v>85.3</v>
      </c>
      <c r="E145" s="90">
        <v>80.5</v>
      </c>
      <c r="F145" s="74">
        <v>89.1</v>
      </c>
      <c r="G145" s="73" t="s">
        <v>1457</v>
      </c>
    </row>
    <row r="146" spans="1:7" ht="54.75" customHeight="1">
      <c r="A146" s="35" t="s">
        <v>519</v>
      </c>
      <c r="B146" s="78" t="s">
        <v>242</v>
      </c>
      <c r="C146" s="87" t="s">
        <v>143</v>
      </c>
      <c r="D146" s="35">
        <v>1</v>
      </c>
      <c r="E146" s="87">
        <v>1</v>
      </c>
      <c r="F146" s="87">
        <v>1</v>
      </c>
      <c r="G146" s="107"/>
    </row>
    <row r="147" spans="1:7" ht="54.75" customHeight="1">
      <c r="A147" s="35" t="s">
        <v>520</v>
      </c>
      <c r="B147" s="78" t="s">
        <v>243</v>
      </c>
      <c r="C147" s="87" t="s">
        <v>20</v>
      </c>
      <c r="D147" s="74">
        <v>100</v>
      </c>
      <c r="E147" s="74">
        <v>100</v>
      </c>
      <c r="F147" s="74">
        <v>100</v>
      </c>
      <c r="G147" s="107"/>
    </row>
    <row r="148" spans="1:7" ht="66" customHeight="1">
      <c r="A148" s="35" t="s">
        <v>521</v>
      </c>
      <c r="B148" s="78" t="s">
        <v>829</v>
      </c>
      <c r="C148" s="35" t="s">
        <v>20</v>
      </c>
      <c r="D148" s="74">
        <v>100</v>
      </c>
      <c r="E148" s="74">
        <v>100</v>
      </c>
      <c r="F148" s="74">
        <v>100</v>
      </c>
      <c r="G148" s="107"/>
    </row>
    <row r="149" spans="1:7" ht="16.5" customHeight="1">
      <c r="A149" s="542" t="s">
        <v>237</v>
      </c>
      <c r="B149" s="543"/>
      <c r="C149" s="543"/>
      <c r="D149" s="543"/>
      <c r="E149" s="543"/>
      <c r="F149" s="543"/>
      <c r="G149" s="544"/>
    </row>
    <row r="150" spans="1:7" ht="30.75" customHeight="1">
      <c r="A150" s="151" t="s">
        <v>522</v>
      </c>
      <c r="B150" s="170" t="s">
        <v>982</v>
      </c>
      <c r="C150" s="35" t="s">
        <v>143</v>
      </c>
      <c r="D150" s="382">
        <v>1</v>
      </c>
      <c r="E150" s="151">
        <v>1</v>
      </c>
      <c r="F150" s="345">
        <v>1</v>
      </c>
      <c r="G150" s="160"/>
    </row>
    <row r="151" spans="1:7" ht="66.75" customHeight="1">
      <c r="A151" s="151" t="s">
        <v>523</v>
      </c>
      <c r="B151" s="27" t="s">
        <v>240</v>
      </c>
      <c r="C151" s="151" t="s">
        <v>20</v>
      </c>
      <c r="D151" s="144">
        <v>0</v>
      </c>
      <c r="E151" s="144">
        <v>0</v>
      </c>
      <c r="F151" s="144">
        <v>0</v>
      </c>
      <c r="G151" s="62"/>
    </row>
    <row r="152" spans="1:7" ht="41.25" customHeight="1">
      <c r="A152" s="35" t="s">
        <v>524</v>
      </c>
      <c r="B152" s="27" t="s">
        <v>983</v>
      </c>
      <c r="C152" s="35" t="s">
        <v>53</v>
      </c>
      <c r="D152" s="74">
        <v>2362.77</v>
      </c>
      <c r="E152" s="74">
        <v>2080.84</v>
      </c>
      <c r="F152" s="74">
        <v>2418.36</v>
      </c>
      <c r="G152" s="173" t="s">
        <v>1458</v>
      </c>
    </row>
    <row r="153" spans="1:7" ht="41.25" customHeight="1">
      <c r="A153" s="35" t="s">
        <v>525</v>
      </c>
      <c r="B153" s="27" t="s">
        <v>984</v>
      </c>
      <c r="C153" s="35" t="s">
        <v>143</v>
      </c>
      <c r="D153" s="151">
        <v>1</v>
      </c>
      <c r="E153" s="151">
        <v>1</v>
      </c>
      <c r="F153" s="87">
        <v>1</v>
      </c>
      <c r="G153" s="15"/>
    </row>
    <row r="154" spans="1:7" ht="41.25" customHeight="1">
      <c r="A154" s="35" t="s">
        <v>985</v>
      </c>
      <c r="B154" s="27" t="s">
        <v>986</v>
      </c>
      <c r="C154" s="35" t="s">
        <v>20</v>
      </c>
      <c r="D154" s="144" t="s">
        <v>913</v>
      </c>
      <c r="E154" s="171">
        <v>100</v>
      </c>
      <c r="F154" s="165">
        <v>100</v>
      </c>
      <c r="G154" s="15"/>
    </row>
    <row r="155" spans="1:7" ht="40.5" customHeight="1">
      <c r="A155" s="35" t="s">
        <v>987</v>
      </c>
      <c r="B155" s="27" t="s">
        <v>241</v>
      </c>
      <c r="C155" s="35" t="s">
        <v>20</v>
      </c>
      <c r="D155" s="74">
        <v>91.3</v>
      </c>
      <c r="E155" s="165">
        <v>86</v>
      </c>
      <c r="F155" s="165">
        <v>97.8</v>
      </c>
      <c r="G155" s="323" t="s">
        <v>1459</v>
      </c>
    </row>
    <row r="156" spans="1:7" ht="101.25" customHeight="1">
      <c r="A156" s="35" t="s">
        <v>988</v>
      </c>
      <c r="B156" s="27" t="s">
        <v>989</v>
      </c>
      <c r="C156" s="35" t="s">
        <v>20</v>
      </c>
      <c r="D156" s="74" t="s">
        <v>913</v>
      </c>
      <c r="E156" s="165">
        <v>0</v>
      </c>
      <c r="F156" s="165">
        <v>0</v>
      </c>
      <c r="G156" s="15"/>
    </row>
    <row r="157" spans="1:7" ht="16.5" customHeight="1">
      <c r="A157" s="527" t="s">
        <v>244</v>
      </c>
      <c r="B157" s="528"/>
      <c r="C157" s="528"/>
      <c r="D157" s="528"/>
      <c r="E157" s="528"/>
      <c r="F157" s="528"/>
      <c r="G157" s="529"/>
    </row>
    <row r="158" spans="1:7" ht="33" customHeight="1">
      <c r="A158" s="172"/>
      <c r="B158" s="27" t="s">
        <v>990</v>
      </c>
      <c r="C158" s="30" t="s">
        <v>245</v>
      </c>
      <c r="D158" s="30">
        <v>1</v>
      </c>
      <c r="E158" s="30" t="s">
        <v>991</v>
      </c>
      <c r="F158" s="30">
        <v>3</v>
      </c>
      <c r="G158" s="197"/>
    </row>
    <row r="159" spans="1:7" ht="16.5" customHeight="1">
      <c r="A159" s="542" t="s">
        <v>246</v>
      </c>
      <c r="B159" s="543"/>
      <c r="C159" s="543"/>
      <c r="D159" s="543"/>
      <c r="E159" s="543"/>
      <c r="F159" s="543"/>
      <c r="G159" s="544"/>
    </row>
    <row r="160" spans="1:7" ht="16.5" customHeight="1">
      <c r="A160" s="542" t="s">
        <v>247</v>
      </c>
      <c r="B160" s="543"/>
      <c r="C160" s="543"/>
      <c r="D160" s="543"/>
      <c r="E160" s="543"/>
      <c r="F160" s="543"/>
      <c r="G160" s="544"/>
    </row>
    <row r="161" spans="1:7" ht="28.5" customHeight="1">
      <c r="A161" s="173" t="s">
        <v>64</v>
      </c>
      <c r="B161" s="27" t="s">
        <v>248</v>
      </c>
      <c r="C161" s="35" t="s">
        <v>143</v>
      </c>
      <c r="D161" s="35">
        <v>1</v>
      </c>
      <c r="E161" s="87">
        <v>1</v>
      </c>
      <c r="F161" s="30">
        <v>1</v>
      </c>
      <c r="G161" s="155"/>
    </row>
    <row r="162" spans="1:7" ht="57" customHeight="1">
      <c r="A162" s="173" t="s">
        <v>163</v>
      </c>
      <c r="B162" s="27" t="s">
        <v>249</v>
      </c>
      <c r="C162" s="35" t="s">
        <v>20</v>
      </c>
      <c r="D162" s="74">
        <v>99.23</v>
      </c>
      <c r="E162" s="74">
        <v>98</v>
      </c>
      <c r="F162" s="35">
        <v>99.41</v>
      </c>
      <c r="G162" s="35" t="s">
        <v>1460</v>
      </c>
    </row>
    <row r="163" spans="1:7" ht="45.75" customHeight="1">
      <c r="A163" s="173" t="s">
        <v>516</v>
      </c>
      <c r="B163" s="27" t="s">
        <v>250</v>
      </c>
      <c r="C163" s="35" t="s">
        <v>143</v>
      </c>
      <c r="D163" s="82">
        <v>1</v>
      </c>
      <c r="E163" s="174">
        <v>1</v>
      </c>
      <c r="F163" s="87">
        <v>1</v>
      </c>
      <c r="G163" s="87"/>
    </row>
    <row r="164" spans="1:7" ht="16.5" customHeight="1">
      <c r="A164" s="546" t="s">
        <v>251</v>
      </c>
      <c r="B164" s="560"/>
      <c r="C164" s="547"/>
      <c r="D164" s="547"/>
      <c r="E164" s="547"/>
      <c r="F164" s="547"/>
      <c r="G164" s="548"/>
    </row>
    <row r="165" spans="1:7" ht="30" customHeight="1">
      <c r="A165" s="125" t="s">
        <v>517</v>
      </c>
      <c r="B165" s="27" t="s">
        <v>252</v>
      </c>
      <c r="C165" s="87" t="s">
        <v>143</v>
      </c>
      <c r="D165" s="82">
        <v>1</v>
      </c>
      <c r="E165" s="174">
        <v>1</v>
      </c>
      <c r="F165" s="82">
        <v>1</v>
      </c>
      <c r="G165" s="15"/>
    </row>
    <row r="166" spans="1:7" ht="27.75" customHeight="1">
      <c r="A166" s="125" t="s">
        <v>518</v>
      </c>
      <c r="B166" s="27" t="s">
        <v>253</v>
      </c>
      <c r="C166" s="87" t="s">
        <v>143</v>
      </c>
      <c r="D166" s="82">
        <v>1</v>
      </c>
      <c r="E166" s="174">
        <v>1</v>
      </c>
      <c r="F166" s="82">
        <v>1</v>
      </c>
      <c r="G166" s="15"/>
    </row>
    <row r="167" spans="1:7" ht="27.75" customHeight="1">
      <c r="A167" s="73" t="s">
        <v>526</v>
      </c>
      <c r="B167" s="27" t="s">
        <v>992</v>
      </c>
      <c r="C167" s="87" t="s">
        <v>20</v>
      </c>
      <c r="D167" s="82" t="s">
        <v>913</v>
      </c>
      <c r="E167" s="165">
        <v>100</v>
      </c>
      <c r="F167" s="74">
        <v>100</v>
      </c>
      <c r="G167" s="15"/>
    </row>
    <row r="168" spans="1:7" ht="63.75" customHeight="1">
      <c r="A168" s="73" t="s">
        <v>527</v>
      </c>
      <c r="B168" s="27" t="s">
        <v>830</v>
      </c>
      <c r="C168" s="35" t="s">
        <v>20</v>
      </c>
      <c r="D168" s="74">
        <v>99</v>
      </c>
      <c r="E168" s="74">
        <v>100</v>
      </c>
      <c r="F168" s="74">
        <v>100</v>
      </c>
      <c r="G168" s="13"/>
    </row>
    <row r="169" spans="1:7" ht="40.5" customHeight="1">
      <c r="A169" s="73" t="s">
        <v>528</v>
      </c>
      <c r="B169" s="176" t="s">
        <v>993</v>
      </c>
      <c r="C169" s="32" t="s">
        <v>20</v>
      </c>
      <c r="D169" s="175">
        <v>41</v>
      </c>
      <c r="E169" s="175">
        <v>105</v>
      </c>
      <c r="F169" s="32">
        <v>163.34</v>
      </c>
      <c r="G169" s="32" t="s">
        <v>1461</v>
      </c>
    </row>
    <row r="170" spans="1:7" ht="17.25" customHeight="1">
      <c r="A170" s="533" t="s">
        <v>260</v>
      </c>
      <c r="B170" s="534"/>
      <c r="C170" s="534"/>
      <c r="D170" s="534"/>
      <c r="E170" s="534"/>
      <c r="F170" s="534"/>
      <c r="G170" s="535"/>
    </row>
    <row r="171" spans="1:7" ht="17.25" customHeight="1">
      <c r="A171" s="546" t="s">
        <v>827</v>
      </c>
      <c r="B171" s="552"/>
      <c r="C171" s="552"/>
      <c r="D171" s="552"/>
      <c r="E171" s="552"/>
      <c r="F171" s="552"/>
      <c r="G171" s="553"/>
    </row>
    <row r="172" spans="1:7" ht="54.75" customHeight="1">
      <c r="A172" s="37"/>
      <c r="B172" s="27" t="s">
        <v>724</v>
      </c>
      <c r="C172" s="35" t="s">
        <v>20</v>
      </c>
      <c r="D172" s="74">
        <v>101.62</v>
      </c>
      <c r="E172" s="74">
        <v>100</v>
      </c>
      <c r="F172" s="35">
        <v>101.62</v>
      </c>
      <c r="G172" s="173" t="s">
        <v>825</v>
      </c>
    </row>
    <row r="173" spans="1:7" ht="15.75" customHeight="1">
      <c r="A173" s="546" t="s">
        <v>254</v>
      </c>
      <c r="B173" s="547"/>
      <c r="C173" s="547"/>
      <c r="D173" s="547"/>
      <c r="E173" s="547"/>
      <c r="F173" s="547"/>
      <c r="G173" s="548"/>
    </row>
    <row r="174" spans="1:7" ht="24.75" customHeight="1">
      <c r="A174" s="549" t="s">
        <v>1033</v>
      </c>
      <c r="B174" s="550"/>
      <c r="C174" s="550"/>
      <c r="D174" s="550"/>
      <c r="E174" s="550"/>
      <c r="F174" s="550"/>
      <c r="G174" s="551"/>
    </row>
    <row r="175" spans="1:7" ht="40.5" customHeight="1">
      <c r="A175" s="173" t="s">
        <v>66</v>
      </c>
      <c r="B175" s="78" t="s">
        <v>1034</v>
      </c>
      <c r="C175" s="35" t="s">
        <v>20</v>
      </c>
      <c r="D175" s="340" t="s">
        <v>913</v>
      </c>
      <c r="E175" s="74">
        <v>100</v>
      </c>
      <c r="F175" s="74">
        <v>102.64</v>
      </c>
      <c r="G175" s="22" t="s">
        <v>1585</v>
      </c>
    </row>
    <row r="176" spans="1:7" ht="38.25" customHeight="1">
      <c r="A176" s="173" t="s">
        <v>529</v>
      </c>
      <c r="B176" s="27" t="s">
        <v>1035</v>
      </c>
      <c r="C176" s="35" t="s">
        <v>20</v>
      </c>
      <c r="D176" s="340" t="s">
        <v>913</v>
      </c>
      <c r="E176" s="74">
        <v>100</v>
      </c>
      <c r="F176" s="74">
        <v>102.31</v>
      </c>
      <c r="G176" s="22" t="s">
        <v>1584</v>
      </c>
    </row>
    <row r="177" spans="1:7" ht="52.5" customHeight="1">
      <c r="A177" s="173" t="s">
        <v>530</v>
      </c>
      <c r="B177" s="27" t="s">
        <v>1607</v>
      </c>
      <c r="C177" s="35" t="s">
        <v>20</v>
      </c>
      <c r="D177" s="181" t="s">
        <v>913</v>
      </c>
      <c r="E177" s="181">
        <v>100</v>
      </c>
      <c r="F177" s="181">
        <v>104.69</v>
      </c>
      <c r="G177" s="24" t="s">
        <v>1586</v>
      </c>
    </row>
    <row r="178" spans="1:7" ht="48" customHeight="1">
      <c r="A178" s="173" t="s">
        <v>531</v>
      </c>
      <c r="B178" s="27" t="s">
        <v>1036</v>
      </c>
      <c r="C178" s="35" t="s">
        <v>20</v>
      </c>
      <c r="D178" s="181" t="s">
        <v>913</v>
      </c>
      <c r="E178" s="181">
        <v>100</v>
      </c>
      <c r="F178" s="181">
        <v>100</v>
      </c>
      <c r="G178" s="13"/>
    </row>
    <row r="179" spans="1:7" ht="51.75" customHeight="1">
      <c r="A179" s="173" t="s">
        <v>532</v>
      </c>
      <c r="B179" s="27" t="s">
        <v>1608</v>
      </c>
      <c r="C179" s="30" t="s">
        <v>20</v>
      </c>
      <c r="D179" s="181" t="s">
        <v>913</v>
      </c>
      <c r="E179" s="181">
        <v>100</v>
      </c>
      <c r="F179" s="181">
        <v>100</v>
      </c>
      <c r="G179" s="13"/>
    </row>
    <row r="180" spans="1:7" ht="38.25" customHeight="1">
      <c r="A180" s="173" t="s">
        <v>533</v>
      </c>
      <c r="B180" s="27" t="s">
        <v>1037</v>
      </c>
      <c r="C180" s="30" t="s">
        <v>20</v>
      </c>
      <c r="D180" s="181" t="s">
        <v>913</v>
      </c>
      <c r="E180" s="181">
        <v>100</v>
      </c>
      <c r="F180" s="144">
        <v>98</v>
      </c>
      <c r="G180" s="382" t="s">
        <v>1588</v>
      </c>
    </row>
    <row r="181" spans="1:7" ht="39.75" customHeight="1">
      <c r="A181" s="173" t="s">
        <v>534</v>
      </c>
      <c r="B181" s="27" t="s">
        <v>1038</v>
      </c>
      <c r="C181" s="30" t="s">
        <v>20</v>
      </c>
      <c r="D181" s="181" t="s">
        <v>913</v>
      </c>
      <c r="E181" s="181">
        <v>100</v>
      </c>
      <c r="F181" s="181">
        <v>100</v>
      </c>
      <c r="G181" s="198"/>
    </row>
    <row r="182" spans="1:7" ht="17.25" customHeight="1">
      <c r="A182" s="546" t="s">
        <v>725</v>
      </c>
      <c r="B182" s="547"/>
      <c r="C182" s="547"/>
      <c r="D182" s="547"/>
      <c r="E182" s="547"/>
      <c r="F182" s="547"/>
      <c r="G182" s="548"/>
    </row>
    <row r="183" spans="1:7" ht="51" customHeight="1">
      <c r="A183" s="151" t="s">
        <v>726</v>
      </c>
      <c r="B183" s="27" t="s">
        <v>1041</v>
      </c>
      <c r="C183" s="30" t="s">
        <v>20</v>
      </c>
      <c r="D183" s="181" t="s">
        <v>913</v>
      </c>
      <c r="E183" s="181">
        <v>0.5</v>
      </c>
      <c r="F183" s="181">
        <v>0</v>
      </c>
      <c r="G183" s="173" t="s">
        <v>1587</v>
      </c>
    </row>
    <row r="184" spans="1:7" ht="115.5" customHeight="1">
      <c r="A184" s="151" t="s">
        <v>727</v>
      </c>
      <c r="B184" s="27" t="s">
        <v>1039</v>
      </c>
      <c r="C184" s="30" t="s">
        <v>21</v>
      </c>
      <c r="D184" s="181">
        <v>4</v>
      </c>
      <c r="E184" s="181">
        <v>5</v>
      </c>
      <c r="F184" s="181">
        <v>6</v>
      </c>
      <c r="G184" s="173" t="s">
        <v>835</v>
      </c>
    </row>
    <row r="185" spans="1:7" ht="15.75" customHeight="1">
      <c r="A185" s="574" t="s">
        <v>264</v>
      </c>
      <c r="B185" s="575"/>
      <c r="C185" s="575"/>
      <c r="D185" s="575"/>
      <c r="E185" s="575"/>
      <c r="F185" s="575"/>
      <c r="G185" s="576"/>
    </row>
    <row r="186" spans="1:7" ht="18" customHeight="1">
      <c r="A186" s="539" t="s">
        <v>273</v>
      </c>
      <c r="B186" s="540"/>
      <c r="C186" s="540"/>
      <c r="D186" s="540"/>
      <c r="E186" s="540"/>
      <c r="F186" s="540"/>
      <c r="G186" s="541"/>
    </row>
    <row r="187" spans="1:7" ht="33" customHeight="1">
      <c r="A187" s="14"/>
      <c r="B187" s="27" t="s">
        <v>265</v>
      </c>
      <c r="C187" s="192" t="s">
        <v>21</v>
      </c>
      <c r="D187" s="144">
        <v>269.39999999999998</v>
      </c>
      <c r="E187" s="143">
        <v>279</v>
      </c>
      <c r="F187" s="405" t="s">
        <v>1507</v>
      </c>
      <c r="G187" s="323" t="s">
        <v>1508</v>
      </c>
    </row>
    <row r="188" spans="1:7" ht="15.75" customHeight="1">
      <c r="A188" s="546" t="s">
        <v>268</v>
      </c>
      <c r="B188" s="547"/>
      <c r="C188" s="547"/>
      <c r="D188" s="547"/>
      <c r="E188" s="547"/>
      <c r="F188" s="547"/>
      <c r="G188" s="548"/>
    </row>
    <row r="189" spans="1:7" ht="15" customHeight="1">
      <c r="A189" s="539" t="s">
        <v>266</v>
      </c>
      <c r="B189" s="540"/>
      <c r="C189" s="540"/>
      <c r="D189" s="540"/>
      <c r="E189" s="540"/>
      <c r="F189" s="540"/>
      <c r="G189" s="541"/>
    </row>
    <row r="190" spans="1:7" ht="43.5" customHeight="1">
      <c r="A190" s="83" t="s">
        <v>102</v>
      </c>
      <c r="B190" s="26" t="s">
        <v>1043</v>
      </c>
      <c r="C190" s="192" t="s">
        <v>21</v>
      </c>
      <c r="D190" s="144">
        <v>1407</v>
      </c>
      <c r="E190" s="143">
        <v>1700</v>
      </c>
      <c r="F190" s="193" t="s">
        <v>1509</v>
      </c>
      <c r="G190" s="323" t="s">
        <v>1510</v>
      </c>
    </row>
    <row r="191" spans="1:7" ht="29.25" customHeight="1">
      <c r="A191" s="542" t="s">
        <v>1044</v>
      </c>
      <c r="B191" s="543"/>
      <c r="C191" s="543"/>
      <c r="D191" s="543"/>
      <c r="E191" s="543"/>
      <c r="F191" s="543"/>
      <c r="G191" s="544"/>
    </row>
    <row r="192" spans="1:7" ht="27" customHeight="1">
      <c r="A192" s="23" t="s">
        <v>103</v>
      </c>
      <c r="B192" s="27" t="s">
        <v>39</v>
      </c>
      <c r="C192" s="192" t="s">
        <v>21</v>
      </c>
      <c r="D192" s="193">
        <v>47</v>
      </c>
      <c r="E192" s="194">
        <v>47</v>
      </c>
      <c r="F192" s="193">
        <v>57</v>
      </c>
      <c r="G192" s="323" t="s">
        <v>1511</v>
      </c>
    </row>
    <row r="193" spans="1:7" ht="15.75" customHeight="1">
      <c r="A193" s="542" t="s">
        <v>270</v>
      </c>
      <c r="B193" s="543"/>
      <c r="C193" s="543"/>
      <c r="D193" s="543"/>
      <c r="E193" s="543"/>
      <c r="F193" s="543"/>
      <c r="G193" s="544"/>
    </row>
    <row r="194" spans="1:7" ht="48.75" customHeight="1">
      <c r="A194" s="382" t="s">
        <v>105</v>
      </c>
      <c r="B194" s="88" t="s">
        <v>40</v>
      </c>
      <c r="C194" s="195" t="s">
        <v>20</v>
      </c>
      <c r="D194" s="196">
        <v>20.2</v>
      </c>
      <c r="E194" s="196">
        <v>20.8</v>
      </c>
      <c r="F194" s="196">
        <v>20.8</v>
      </c>
      <c r="G194" s="323" t="s">
        <v>1512</v>
      </c>
    </row>
    <row r="195" spans="1:7" ht="37.5" customHeight="1">
      <c r="A195" s="382" t="s">
        <v>200</v>
      </c>
      <c r="B195" s="27" t="s">
        <v>269</v>
      </c>
      <c r="C195" s="382" t="s">
        <v>21</v>
      </c>
      <c r="D195" s="193">
        <v>7</v>
      </c>
      <c r="E195" s="193">
        <v>7</v>
      </c>
      <c r="F195" s="193">
        <v>7</v>
      </c>
      <c r="G195" s="323"/>
    </row>
    <row r="196" spans="1:7" ht="13.5" customHeight="1">
      <c r="A196" s="539" t="s">
        <v>271</v>
      </c>
      <c r="B196" s="540"/>
      <c r="C196" s="540"/>
      <c r="D196" s="540"/>
      <c r="E196" s="540"/>
      <c r="F196" s="540"/>
      <c r="G196" s="541"/>
    </row>
    <row r="197" spans="1:7" ht="49.5" customHeight="1">
      <c r="A197" s="382" t="s">
        <v>201</v>
      </c>
      <c r="B197" s="27" t="s">
        <v>1045</v>
      </c>
      <c r="C197" s="382" t="s">
        <v>20</v>
      </c>
      <c r="D197" s="144">
        <v>7.0000000000000007E-2</v>
      </c>
      <c r="E197" s="144">
        <v>1.5</v>
      </c>
      <c r="F197" s="144">
        <v>1.5</v>
      </c>
      <c r="G197" s="15"/>
    </row>
    <row r="198" spans="1:7" ht="15.75" customHeight="1">
      <c r="A198" s="539" t="s">
        <v>1046</v>
      </c>
      <c r="B198" s="540"/>
      <c r="C198" s="540"/>
      <c r="D198" s="540"/>
      <c r="E198" s="540"/>
      <c r="F198" s="540"/>
      <c r="G198" s="541"/>
    </row>
    <row r="199" spans="1:7" ht="29.25" customHeight="1">
      <c r="A199" s="158"/>
      <c r="B199" s="89" t="s">
        <v>72</v>
      </c>
      <c r="C199" s="382" t="s">
        <v>20</v>
      </c>
      <c r="D199" s="144">
        <v>109.4</v>
      </c>
      <c r="E199" s="144">
        <v>104</v>
      </c>
      <c r="F199" s="24" t="s">
        <v>1513</v>
      </c>
      <c r="G199" s="213" t="s">
        <v>1514</v>
      </c>
    </row>
    <row r="200" spans="1:7" ht="39" customHeight="1">
      <c r="A200" s="158"/>
      <c r="B200" s="27" t="s">
        <v>272</v>
      </c>
      <c r="C200" s="382" t="s">
        <v>20</v>
      </c>
      <c r="D200" s="144">
        <v>12.2</v>
      </c>
      <c r="E200" s="144">
        <v>43</v>
      </c>
      <c r="F200" s="144">
        <v>37.1</v>
      </c>
      <c r="G200" s="382" t="s">
        <v>1515</v>
      </c>
    </row>
    <row r="201" spans="1:7" ht="16.5" customHeight="1">
      <c r="A201" s="545" t="s">
        <v>274</v>
      </c>
      <c r="B201" s="545"/>
      <c r="C201" s="545"/>
      <c r="D201" s="545"/>
      <c r="E201" s="545"/>
      <c r="F201" s="545"/>
      <c r="G201" s="545"/>
    </row>
    <row r="202" spans="1:7" ht="17.25" customHeight="1">
      <c r="A202" s="577" t="s">
        <v>1047</v>
      </c>
      <c r="B202" s="577"/>
      <c r="C202" s="577"/>
      <c r="D202" s="577"/>
      <c r="E202" s="577"/>
      <c r="F202" s="577"/>
      <c r="G202" s="577"/>
    </row>
    <row r="203" spans="1:7" ht="27" customHeight="1">
      <c r="A203" s="130" t="s">
        <v>30</v>
      </c>
      <c r="B203" s="27" t="s">
        <v>41</v>
      </c>
      <c r="C203" s="30" t="s">
        <v>20</v>
      </c>
      <c r="D203" s="181">
        <v>102.7</v>
      </c>
      <c r="E203" s="181">
        <v>102</v>
      </c>
      <c r="F203" s="382">
        <v>105.9</v>
      </c>
      <c r="G203" s="382" t="s">
        <v>1516</v>
      </c>
    </row>
    <row r="204" spans="1:7" ht="17.25" customHeight="1">
      <c r="A204" s="530" t="s">
        <v>275</v>
      </c>
      <c r="B204" s="547"/>
      <c r="C204" s="547"/>
      <c r="D204" s="547"/>
      <c r="E204" s="547"/>
      <c r="F204" s="547"/>
      <c r="G204" s="548"/>
    </row>
    <row r="205" spans="1:7" ht="30" customHeight="1">
      <c r="A205" s="201" t="s">
        <v>537</v>
      </c>
      <c r="B205" s="27" t="s">
        <v>276</v>
      </c>
      <c r="C205" s="30" t="s">
        <v>20</v>
      </c>
      <c r="D205" s="181">
        <v>11.1</v>
      </c>
      <c r="E205" s="181">
        <v>8.5</v>
      </c>
      <c r="F205" s="144">
        <v>23</v>
      </c>
      <c r="G205" s="323" t="s">
        <v>1517</v>
      </c>
    </row>
    <row r="206" spans="1:7" ht="52.5" customHeight="1">
      <c r="A206" s="130" t="s">
        <v>538</v>
      </c>
      <c r="B206" s="27" t="s">
        <v>1048</v>
      </c>
      <c r="C206" s="22" t="s">
        <v>20</v>
      </c>
      <c r="D206" s="193" t="s">
        <v>913</v>
      </c>
      <c r="E206" s="144">
        <v>110</v>
      </c>
      <c r="F206" s="144">
        <v>111</v>
      </c>
      <c r="G206" s="382" t="s">
        <v>1518</v>
      </c>
    </row>
    <row r="207" spans="1:7" ht="41.25" customHeight="1">
      <c r="A207" s="23" t="s">
        <v>539</v>
      </c>
      <c r="B207" s="27" t="s">
        <v>277</v>
      </c>
      <c r="C207" s="22" t="s">
        <v>21</v>
      </c>
      <c r="D207" s="193">
        <v>6</v>
      </c>
      <c r="E207" s="193">
        <v>17</v>
      </c>
      <c r="F207" s="193">
        <v>27</v>
      </c>
      <c r="G207" s="382" t="s">
        <v>1519</v>
      </c>
    </row>
    <row r="208" spans="1:7" ht="28.5" customHeight="1">
      <c r="A208" s="566" t="s">
        <v>1049</v>
      </c>
      <c r="B208" s="572"/>
      <c r="C208" s="572"/>
      <c r="D208" s="572"/>
      <c r="E208" s="572"/>
      <c r="F208" s="572"/>
      <c r="G208" s="573"/>
    </row>
    <row r="209" spans="1:7" ht="29.25" customHeight="1">
      <c r="A209" s="23" t="s">
        <v>540</v>
      </c>
      <c r="B209" s="78" t="s">
        <v>278</v>
      </c>
      <c r="C209" s="22" t="s">
        <v>21</v>
      </c>
      <c r="D209" s="193">
        <v>70</v>
      </c>
      <c r="E209" s="193">
        <v>100</v>
      </c>
      <c r="F209" s="193">
        <v>75</v>
      </c>
      <c r="G209" s="382" t="s">
        <v>1520</v>
      </c>
    </row>
    <row r="210" spans="1:7" ht="41.25" customHeight="1">
      <c r="A210" s="382" t="s">
        <v>541</v>
      </c>
      <c r="B210" s="202" t="s">
        <v>279</v>
      </c>
      <c r="C210" s="22" t="s">
        <v>20</v>
      </c>
      <c r="D210" s="144">
        <v>100</v>
      </c>
      <c r="E210" s="144">
        <v>100</v>
      </c>
      <c r="F210" s="144">
        <v>100</v>
      </c>
      <c r="G210" s="382"/>
    </row>
    <row r="211" spans="1:7" ht="50.25" customHeight="1">
      <c r="A211" s="382" t="s">
        <v>542</v>
      </c>
      <c r="B211" s="202" t="s">
        <v>280</v>
      </c>
      <c r="C211" s="22" t="s">
        <v>21</v>
      </c>
      <c r="D211" s="193">
        <v>1</v>
      </c>
      <c r="E211" s="193">
        <v>3</v>
      </c>
      <c r="F211" s="193">
        <v>3</v>
      </c>
      <c r="G211" s="382"/>
    </row>
    <row r="212" spans="1:7" ht="17.25" customHeight="1">
      <c r="A212" s="566" t="s">
        <v>282</v>
      </c>
      <c r="B212" s="572"/>
      <c r="C212" s="572"/>
      <c r="D212" s="572"/>
      <c r="E212" s="572"/>
      <c r="F212" s="572"/>
      <c r="G212" s="573"/>
    </row>
    <row r="213" spans="1:7" ht="27.75" customHeight="1">
      <c r="A213" s="153"/>
      <c r="B213" s="27" t="s">
        <v>281</v>
      </c>
      <c r="C213" s="203" t="s">
        <v>144</v>
      </c>
      <c r="D213" s="204">
        <v>56.86</v>
      </c>
      <c r="E213" s="204">
        <v>17</v>
      </c>
      <c r="F213" s="209" t="s">
        <v>1521</v>
      </c>
      <c r="G213" s="203" t="s">
        <v>1522</v>
      </c>
    </row>
    <row r="214" spans="1:7" ht="17.25" customHeight="1">
      <c r="A214" s="542" t="s">
        <v>283</v>
      </c>
      <c r="B214" s="543"/>
      <c r="C214" s="543"/>
      <c r="D214" s="543"/>
      <c r="E214" s="543"/>
      <c r="F214" s="543"/>
      <c r="G214" s="544"/>
    </row>
    <row r="215" spans="1:7" ht="15.75" customHeight="1">
      <c r="A215" s="530" t="s">
        <v>287</v>
      </c>
      <c r="B215" s="581"/>
      <c r="C215" s="581"/>
      <c r="D215" s="581"/>
      <c r="E215" s="581"/>
      <c r="F215" s="581"/>
      <c r="G215" s="582"/>
    </row>
    <row r="216" spans="1:7" ht="104.25" customHeight="1">
      <c r="A216" s="30" t="s">
        <v>108</v>
      </c>
      <c r="B216" s="27" t="s">
        <v>284</v>
      </c>
      <c r="C216" s="30" t="s">
        <v>20</v>
      </c>
      <c r="D216" s="181">
        <v>184.6</v>
      </c>
      <c r="E216" s="181">
        <v>105</v>
      </c>
      <c r="F216" s="144" t="s">
        <v>1523</v>
      </c>
      <c r="G216" s="30" t="s">
        <v>1524</v>
      </c>
    </row>
    <row r="217" spans="1:7" ht="27" customHeight="1">
      <c r="A217" s="30" t="s">
        <v>109</v>
      </c>
      <c r="B217" s="27" t="s">
        <v>285</v>
      </c>
      <c r="C217" s="30" t="s">
        <v>21</v>
      </c>
      <c r="D217" s="30">
        <v>0</v>
      </c>
      <c r="E217" s="30">
        <v>1</v>
      </c>
      <c r="F217" s="382">
        <v>1</v>
      </c>
      <c r="G217" s="384"/>
    </row>
    <row r="218" spans="1:7" ht="15.75" customHeight="1">
      <c r="A218" s="566" t="s">
        <v>45</v>
      </c>
      <c r="B218" s="572"/>
      <c r="C218" s="572"/>
      <c r="D218" s="572"/>
      <c r="E218" s="572"/>
      <c r="F218" s="572"/>
      <c r="G218" s="573"/>
    </row>
    <row r="219" spans="1:7" ht="28.5" customHeight="1">
      <c r="A219" s="30" t="s">
        <v>498</v>
      </c>
      <c r="B219" s="27" t="s">
        <v>286</v>
      </c>
      <c r="C219" s="30" t="s">
        <v>144</v>
      </c>
      <c r="D219" s="181">
        <v>90.75</v>
      </c>
      <c r="E219" s="181">
        <v>45</v>
      </c>
      <c r="F219" s="382" t="s">
        <v>1525</v>
      </c>
      <c r="G219" s="30" t="s">
        <v>1526</v>
      </c>
    </row>
    <row r="220" spans="1:7" ht="15.75" customHeight="1">
      <c r="A220" s="566" t="s">
        <v>292</v>
      </c>
      <c r="B220" s="572"/>
      <c r="C220" s="572"/>
      <c r="D220" s="572"/>
      <c r="E220" s="572"/>
      <c r="F220" s="572"/>
      <c r="G220" s="573"/>
    </row>
    <row r="221" spans="1:7" ht="28.5" customHeight="1">
      <c r="A221" s="30" t="s">
        <v>543</v>
      </c>
      <c r="B221" s="27" t="s">
        <v>1050</v>
      </c>
      <c r="C221" s="205" t="s">
        <v>20</v>
      </c>
      <c r="D221" s="181">
        <v>87.5</v>
      </c>
      <c r="E221" s="181">
        <v>112.5</v>
      </c>
      <c r="F221" s="144">
        <v>149.69999999999999</v>
      </c>
      <c r="G221" s="30" t="s">
        <v>1527</v>
      </c>
    </row>
    <row r="222" spans="1:7" ht="40.5" customHeight="1">
      <c r="A222" s="30" t="s">
        <v>544</v>
      </c>
      <c r="B222" s="27" t="s">
        <v>288</v>
      </c>
      <c r="C222" s="205" t="s">
        <v>20</v>
      </c>
      <c r="D222" s="181">
        <v>110.4</v>
      </c>
      <c r="E222" s="181">
        <v>109</v>
      </c>
      <c r="F222" s="144">
        <v>123.2</v>
      </c>
      <c r="G222" s="203" t="s">
        <v>1528</v>
      </c>
    </row>
    <row r="223" spans="1:7" ht="40.5" customHeight="1">
      <c r="A223" s="30" t="s">
        <v>736</v>
      </c>
      <c r="B223" s="27" t="s">
        <v>1051</v>
      </c>
      <c r="C223" s="383" t="s">
        <v>21</v>
      </c>
      <c r="D223" s="181" t="s">
        <v>913</v>
      </c>
      <c r="E223" s="206">
        <v>1</v>
      </c>
      <c r="F223" s="193">
        <v>1</v>
      </c>
      <c r="G223" s="65"/>
    </row>
    <row r="224" spans="1:7" ht="27.75" customHeight="1">
      <c r="A224" s="30" t="s">
        <v>737</v>
      </c>
      <c r="B224" s="27" t="s">
        <v>1052</v>
      </c>
      <c r="C224" s="383" t="s">
        <v>734</v>
      </c>
      <c r="D224" s="206">
        <v>132</v>
      </c>
      <c r="E224" s="206">
        <v>140</v>
      </c>
      <c r="F224" s="193">
        <v>276</v>
      </c>
      <c r="G224" s="382" t="s">
        <v>1529</v>
      </c>
    </row>
    <row r="225" spans="1:7" ht="18" customHeight="1">
      <c r="A225" s="566" t="s">
        <v>289</v>
      </c>
      <c r="B225" s="572"/>
      <c r="C225" s="572"/>
      <c r="D225" s="572"/>
      <c r="E225" s="572"/>
      <c r="F225" s="572"/>
      <c r="G225" s="573"/>
    </row>
    <row r="226" spans="1:7" ht="44.25" customHeight="1">
      <c r="A226" s="60"/>
      <c r="B226" s="27" t="s">
        <v>1053</v>
      </c>
      <c r="C226" s="203" t="s">
        <v>290</v>
      </c>
      <c r="D226" s="181">
        <v>45.2</v>
      </c>
      <c r="E226" s="181">
        <v>50.7</v>
      </c>
      <c r="F226" s="144">
        <v>52.4</v>
      </c>
      <c r="G226" s="406" t="s">
        <v>1530</v>
      </c>
    </row>
    <row r="227" spans="1:7" ht="31.5" customHeight="1">
      <c r="A227" s="542" t="s">
        <v>291</v>
      </c>
      <c r="B227" s="543"/>
      <c r="C227" s="543"/>
      <c r="D227" s="543"/>
      <c r="E227" s="543"/>
      <c r="F227" s="543"/>
      <c r="G227" s="544"/>
    </row>
    <row r="228" spans="1:7" ht="18" customHeight="1">
      <c r="A228" s="638" t="s">
        <v>293</v>
      </c>
      <c r="B228" s="639"/>
      <c r="C228" s="639"/>
      <c r="D228" s="639"/>
      <c r="E228" s="639"/>
      <c r="F228" s="639"/>
      <c r="G228" s="639"/>
    </row>
    <row r="229" spans="1:7" ht="63.75" customHeight="1">
      <c r="A229" s="130" t="s">
        <v>111</v>
      </c>
      <c r="B229" s="27" t="s">
        <v>294</v>
      </c>
      <c r="C229" s="30" t="s">
        <v>42</v>
      </c>
      <c r="D229" s="181">
        <v>15</v>
      </c>
      <c r="E229" s="181">
        <v>15</v>
      </c>
      <c r="F229" s="144">
        <v>15</v>
      </c>
      <c r="G229" s="407"/>
    </row>
    <row r="230" spans="1:7" ht="65.25" customHeight="1">
      <c r="A230" s="130" t="s">
        <v>112</v>
      </c>
      <c r="B230" s="27" t="s">
        <v>1054</v>
      </c>
      <c r="C230" s="30" t="s">
        <v>21</v>
      </c>
      <c r="D230" s="30">
        <v>6</v>
      </c>
      <c r="E230" s="30">
        <v>15</v>
      </c>
      <c r="F230" s="382">
        <v>137</v>
      </c>
      <c r="G230" s="382" t="s">
        <v>1531</v>
      </c>
    </row>
    <row r="231" spans="1:7" ht="18" customHeight="1">
      <c r="A231" s="530" t="s">
        <v>1055</v>
      </c>
      <c r="B231" s="528"/>
      <c r="C231" s="528"/>
      <c r="D231" s="528"/>
      <c r="E231" s="528"/>
      <c r="F231" s="528"/>
      <c r="G231" s="529"/>
    </row>
    <row r="232" spans="1:7" ht="50.25" customHeight="1">
      <c r="A232" s="208" t="s">
        <v>113</v>
      </c>
      <c r="B232" s="207" t="s">
        <v>295</v>
      </c>
      <c r="C232" s="144" t="s">
        <v>20</v>
      </c>
      <c r="D232" s="144">
        <v>90</v>
      </c>
      <c r="E232" s="144">
        <v>90</v>
      </c>
      <c r="F232" s="144">
        <v>90</v>
      </c>
      <c r="G232" s="173"/>
    </row>
    <row r="233" spans="1:7" ht="50.25" customHeight="1">
      <c r="A233" s="144" t="s">
        <v>1533</v>
      </c>
      <c r="B233" s="207" t="s">
        <v>1532</v>
      </c>
      <c r="C233" s="30" t="s">
        <v>20</v>
      </c>
      <c r="D233" s="181">
        <v>97.8</v>
      </c>
      <c r="E233" s="181">
        <v>98</v>
      </c>
      <c r="F233" s="144">
        <v>98.6</v>
      </c>
      <c r="G233" s="382" t="s">
        <v>895</v>
      </c>
    </row>
    <row r="234" spans="1:7" ht="15.75" customHeight="1">
      <c r="A234" s="566" t="s">
        <v>735</v>
      </c>
      <c r="B234" s="572"/>
      <c r="C234" s="572"/>
      <c r="D234" s="572"/>
      <c r="E234" s="572"/>
      <c r="F234" s="572"/>
      <c r="G234" s="573"/>
    </row>
    <row r="235" spans="1:7" ht="39" customHeight="1">
      <c r="A235" s="30" t="s">
        <v>738</v>
      </c>
      <c r="B235" s="27" t="s">
        <v>296</v>
      </c>
      <c r="C235" s="205" t="s">
        <v>20</v>
      </c>
      <c r="D235" s="181">
        <v>90</v>
      </c>
      <c r="E235" s="181">
        <v>90</v>
      </c>
      <c r="F235" s="144">
        <v>90</v>
      </c>
      <c r="G235" s="210"/>
    </row>
    <row r="236" spans="1:7" ht="15.75" customHeight="1">
      <c r="A236" s="557" t="s">
        <v>203</v>
      </c>
      <c r="B236" s="558"/>
      <c r="C236" s="558"/>
      <c r="D236" s="558"/>
      <c r="E236" s="558"/>
      <c r="F236" s="558"/>
      <c r="G236" s="559"/>
    </row>
    <row r="237" spans="1:7" ht="14.25" customHeight="1">
      <c r="A237" s="546" t="s">
        <v>204</v>
      </c>
      <c r="B237" s="614"/>
      <c r="C237" s="614"/>
      <c r="D237" s="614"/>
      <c r="E237" s="614"/>
      <c r="F237" s="614"/>
      <c r="G237" s="615"/>
    </row>
    <row r="238" spans="1:7" ht="63.75" customHeight="1">
      <c r="A238" s="37"/>
      <c r="B238" s="80" t="s">
        <v>1095</v>
      </c>
      <c r="C238" s="35" t="s">
        <v>20</v>
      </c>
      <c r="D238" s="74">
        <v>100</v>
      </c>
      <c r="E238" s="74">
        <v>100</v>
      </c>
      <c r="F238" s="74">
        <v>100</v>
      </c>
      <c r="G238" s="8"/>
    </row>
    <row r="239" spans="1:7" ht="15.75" customHeight="1">
      <c r="A239" s="546" t="s">
        <v>1093</v>
      </c>
      <c r="B239" s="547"/>
      <c r="C239" s="547"/>
      <c r="D239" s="547"/>
      <c r="E239" s="547"/>
      <c r="F239" s="547"/>
      <c r="G239" s="548"/>
    </row>
    <row r="240" spans="1:7" ht="18.75" customHeight="1">
      <c r="A240" s="527" t="s">
        <v>205</v>
      </c>
      <c r="B240" s="528"/>
      <c r="C240" s="528"/>
      <c r="D240" s="528"/>
      <c r="E240" s="528"/>
      <c r="F240" s="528"/>
      <c r="G240" s="529"/>
    </row>
    <row r="241" spans="1:7" ht="50.25" customHeight="1">
      <c r="A241" s="173" t="s">
        <v>119</v>
      </c>
      <c r="B241" s="26" t="s">
        <v>206</v>
      </c>
      <c r="C241" s="30" t="s">
        <v>20</v>
      </c>
      <c r="D241" s="181">
        <v>29</v>
      </c>
      <c r="E241" s="181">
        <v>54.5</v>
      </c>
      <c r="F241" s="181">
        <v>54.5</v>
      </c>
      <c r="G241" s="60"/>
    </row>
    <row r="242" spans="1:7" ht="30.75" customHeight="1">
      <c r="A242" s="173" t="s">
        <v>207</v>
      </c>
      <c r="B242" s="26" t="s">
        <v>789</v>
      </c>
      <c r="C242" s="30" t="s">
        <v>21</v>
      </c>
      <c r="D242" s="206">
        <v>7</v>
      </c>
      <c r="E242" s="206">
        <v>140</v>
      </c>
      <c r="F242" s="206">
        <v>146</v>
      </c>
      <c r="G242" s="30" t="s">
        <v>1113</v>
      </c>
    </row>
    <row r="243" spans="1:7" ht="16.5" customHeight="1">
      <c r="A243" s="530" t="s">
        <v>1084</v>
      </c>
      <c r="B243" s="531"/>
      <c r="C243" s="531"/>
      <c r="D243" s="531"/>
      <c r="E243" s="531"/>
      <c r="F243" s="531"/>
      <c r="G243" s="532"/>
    </row>
    <row r="244" spans="1:7" ht="64.5" customHeight="1">
      <c r="A244" s="73" t="s">
        <v>535</v>
      </c>
      <c r="B244" s="29" t="s">
        <v>814</v>
      </c>
      <c r="C244" s="35" t="s">
        <v>21</v>
      </c>
      <c r="D244" s="82">
        <v>22</v>
      </c>
      <c r="E244" s="82">
        <v>21</v>
      </c>
      <c r="F244" s="82">
        <v>21</v>
      </c>
      <c r="G244" s="8"/>
    </row>
    <row r="245" spans="1:7" ht="16.5" customHeight="1">
      <c r="A245" s="626" t="s">
        <v>208</v>
      </c>
      <c r="B245" s="640"/>
      <c r="C245" s="640"/>
      <c r="D245" s="640"/>
      <c r="E245" s="640"/>
      <c r="F245" s="640"/>
      <c r="G245" s="640"/>
    </row>
    <row r="246" spans="1:7" ht="50.25" customHeight="1">
      <c r="A246" s="154"/>
      <c r="B246" s="29" t="s">
        <v>1085</v>
      </c>
      <c r="C246" s="35" t="s">
        <v>20</v>
      </c>
      <c r="D246" s="74">
        <v>57.9</v>
      </c>
      <c r="E246" s="74">
        <v>58.8</v>
      </c>
      <c r="F246" s="144">
        <v>58.8</v>
      </c>
      <c r="G246" s="153"/>
    </row>
    <row r="247" spans="1:7" ht="16.5" customHeight="1">
      <c r="A247" s="546" t="s">
        <v>120</v>
      </c>
      <c r="B247" s="547"/>
      <c r="C247" s="547"/>
      <c r="D247" s="547"/>
      <c r="E247" s="547"/>
      <c r="F247" s="547"/>
      <c r="G247" s="548"/>
    </row>
    <row r="248" spans="1:7" ht="16.5" customHeight="1">
      <c r="A248" s="640" t="s">
        <v>1086</v>
      </c>
      <c r="B248" s="641"/>
      <c r="C248" s="641"/>
      <c r="D248" s="641"/>
      <c r="E248" s="641"/>
      <c r="F248" s="641"/>
      <c r="G248" s="641"/>
    </row>
    <row r="249" spans="1:7" ht="24.75" customHeight="1">
      <c r="A249" s="30" t="s">
        <v>121</v>
      </c>
      <c r="B249" s="78" t="s">
        <v>1087</v>
      </c>
      <c r="C249" s="30" t="s">
        <v>21</v>
      </c>
      <c r="D249" s="30">
        <v>62</v>
      </c>
      <c r="E249" s="30">
        <v>63</v>
      </c>
      <c r="F249" s="30">
        <v>63</v>
      </c>
      <c r="G249" s="214"/>
    </row>
    <row r="250" spans="1:7" ht="16.5" customHeight="1">
      <c r="A250" s="561" t="s">
        <v>1088</v>
      </c>
      <c r="B250" s="562"/>
      <c r="C250" s="562"/>
      <c r="D250" s="562"/>
      <c r="E250" s="562"/>
      <c r="F250" s="562"/>
      <c r="G250" s="562"/>
    </row>
    <row r="251" spans="1:7" ht="28.5" customHeight="1">
      <c r="A251" s="23" t="s">
        <v>1091</v>
      </c>
      <c r="B251" s="26" t="s">
        <v>1089</v>
      </c>
      <c r="C251" s="22" t="s">
        <v>21</v>
      </c>
      <c r="D251" s="243">
        <v>48</v>
      </c>
      <c r="E251" s="382">
        <v>48</v>
      </c>
      <c r="F251" s="382">
        <v>54</v>
      </c>
      <c r="G251" s="80" t="s">
        <v>1115</v>
      </c>
    </row>
    <row r="252" spans="1:7" ht="38.25" customHeight="1">
      <c r="A252" s="81" t="s">
        <v>1092</v>
      </c>
      <c r="B252" s="29" t="s">
        <v>1090</v>
      </c>
      <c r="C252" s="87" t="s">
        <v>20</v>
      </c>
      <c r="D252" s="242">
        <v>1.4</v>
      </c>
      <c r="E252" s="74">
        <v>1.4</v>
      </c>
      <c r="F252" s="242">
        <v>1.4</v>
      </c>
      <c r="G252" s="8"/>
    </row>
    <row r="253" spans="1:7" ht="16.5" customHeight="1">
      <c r="A253" s="527" t="s">
        <v>209</v>
      </c>
      <c r="B253" s="528"/>
      <c r="C253" s="528"/>
      <c r="D253" s="528"/>
      <c r="E253" s="528"/>
      <c r="F253" s="528"/>
      <c r="G253" s="529"/>
    </row>
    <row r="254" spans="1:7" ht="14.25" customHeight="1">
      <c r="A254" s="563" t="s">
        <v>180</v>
      </c>
      <c r="B254" s="564"/>
      <c r="C254" s="564"/>
      <c r="D254" s="564"/>
      <c r="E254" s="564"/>
      <c r="F254" s="564"/>
      <c r="G254" s="565"/>
    </row>
    <row r="255" spans="1:7" ht="14.25" customHeight="1">
      <c r="A255" s="554" t="s">
        <v>186</v>
      </c>
      <c r="B255" s="555"/>
      <c r="C255" s="555"/>
      <c r="D255" s="555"/>
      <c r="E255" s="555"/>
      <c r="F255" s="555"/>
      <c r="G255" s="556"/>
    </row>
    <row r="256" spans="1:7" ht="68.25" customHeight="1">
      <c r="A256" s="272" t="s">
        <v>343</v>
      </c>
      <c r="B256" s="245" t="s">
        <v>182</v>
      </c>
      <c r="C256" s="272" t="s">
        <v>20</v>
      </c>
      <c r="D256" s="242">
        <v>75.900000000000006</v>
      </c>
      <c r="E256" s="242">
        <v>73.900000000000006</v>
      </c>
      <c r="F256" s="144">
        <v>74.099999999999994</v>
      </c>
      <c r="G256" s="173" t="s">
        <v>1433</v>
      </c>
    </row>
    <row r="257" spans="1:7" ht="18" customHeight="1">
      <c r="A257" s="536" t="s">
        <v>183</v>
      </c>
      <c r="B257" s="537"/>
      <c r="C257" s="537"/>
      <c r="D257" s="537"/>
      <c r="E257" s="537"/>
      <c r="F257" s="537"/>
      <c r="G257" s="538"/>
    </row>
    <row r="258" spans="1:7" ht="20.25" customHeight="1">
      <c r="A258" s="554" t="s">
        <v>184</v>
      </c>
      <c r="B258" s="555"/>
      <c r="C258" s="555"/>
      <c r="D258" s="555"/>
      <c r="E258" s="555"/>
      <c r="F258" s="555"/>
      <c r="G258" s="556"/>
    </row>
    <row r="259" spans="1:7" ht="51" customHeight="1">
      <c r="A259" s="273" t="s">
        <v>424</v>
      </c>
      <c r="B259" s="274" t="s">
        <v>1130</v>
      </c>
      <c r="C259" s="273" t="s">
        <v>20</v>
      </c>
      <c r="D259" s="275">
        <v>70</v>
      </c>
      <c r="E259" s="275">
        <v>65.5</v>
      </c>
      <c r="F259" s="196">
        <v>66.099999999999994</v>
      </c>
      <c r="G259" s="368" t="s">
        <v>895</v>
      </c>
    </row>
    <row r="260" spans="1:7" ht="39.75" customHeight="1">
      <c r="A260" s="273" t="s">
        <v>536</v>
      </c>
      <c r="B260" s="247" t="s">
        <v>1131</v>
      </c>
      <c r="C260" s="273" t="s">
        <v>20</v>
      </c>
      <c r="D260" s="275">
        <v>53</v>
      </c>
      <c r="E260" s="275">
        <v>52.3</v>
      </c>
      <c r="F260" s="196">
        <v>52.6</v>
      </c>
      <c r="G260" s="368" t="s">
        <v>1434</v>
      </c>
    </row>
    <row r="261" spans="1:7" ht="42" customHeight="1">
      <c r="A261" s="272" t="s">
        <v>545</v>
      </c>
      <c r="B261" s="276" t="s">
        <v>1132</v>
      </c>
      <c r="C261" s="272" t="s">
        <v>20</v>
      </c>
      <c r="D261" s="242">
        <v>11</v>
      </c>
      <c r="E261" s="242">
        <v>10.6</v>
      </c>
      <c r="F261" s="144">
        <v>10.7</v>
      </c>
      <c r="G261" s="368" t="s">
        <v>1435</v>
      </c>
    </row>
    <row r="262" spans="1:7" ht="18.75" customHeight="1">
      <c r="A262" s="536" t="s">
        <v>185</v>
      </c>
      <c r="B262" s="537"/>
      <c r="C262" s="537"/>
      <c r="D262" s="537"/>
      <c r="E262" s="537"/>
      <c r="F262" s="537"/>
      <c r="G262" s="538"/>
    </row>
    <row r="263" spans="1:7" ht="67.5" customHeight="1">
      <c r="A263" s="272" t="s">
        <v>648</v>
      </c>
      <c r="B263" s="277" t="s">
        <v>187</v>
      </c>
      <c r="C263" s="272" t="s">
        <v>20</v>
      </c>
      <c r="D263" s="242">
        <v>97.5</v>
      </c>
      <c r="E263" s="242">
        <v>97</v>
      </c>
      <c r="F263" s="144">
        <v>98</v>
      </c>
      <c r="G263" s="368" t="s">
        <v>835</v>
      </c>
    </row>
    <row r="264" spans="1:7" ht="18.75" customHeight="1">
      <c r="A264" s="554" t="s">
        <v>1133</v>
      </c>
      <c r="B264" s="555"/>
      <c r="C264" s="555"/>
      <c r="D264" s="555"/>
      <c r="E264" s="555"/>
      <c r="F264" s="555"/>
      <c r="G264" s="556"/>
    </row>
    <row r="265" spans="1:7" ht="60.75" customHeight="1">
      <c r="A265" s="36"/>
      <c r="B265" s="274" t="s">
        <v>1138</v>
      </c>
      <c r="C265" s="272" t="s">
        <v>20</v>
      </c>
      <c r="D265" s="242">
        <v>35</v>
      </c>
      <c r="E265" s="242">
        <v>41</v>
      </c>
      <c r="F265" s="144">
        <v>13</v>
      </c>
      <c r="G265" s="218" t="s">
        <v>1436</v>
      </c>
    </row>
    <row r="266" spans="1:7" ht="18.75" customHeight="1">
      <c r="A266" s="536" t="s">
        <v>188</v>
      </c>
      <c r="B266" s="631"/>
      <c r="C266" s="631"/>
      <c r="D266" s="631"/>
      <c r="E266" s="631"/>
      <c r="F266" s="631"/>
      <c r="G266" s="632"/>
    </row>
    <row r="267" spans="1:7" ht="21.75" customHeight="1">
      <c r="A267" s="536" t="s">
        <v>189</v>
      </c>
      <c r="B267" s="629"/>
      <c r="C267" s="629"/>
      <c r="D267" s="629"/>
      <c r="E267" s="629"/>
      <c r="F267" s="629"/>
      <c r="G267" s="630"/>
    </row>
    <row r="268" spans="1:7" ht="66" customHeight="1">
      <c r="A268" s="278" t="s">
        <v>346</v>
      </c>
      <c r="B268" s="247" t="s">
        <v>190</v>
      </c>
      <c r="C268" s="272" t="s">
        <v>21</v>
      </c>
      <c r="D268" s="369">
        <v>14</v>
      </c>
      <c r="E268" s="369">
        <v>12</v>
      </c>
      <c r="F268" s="193">
        <v>4</v>
      </c>
      <c r="G268" s="86" t="s">
        <v>1437</v>
      </c>
    </row>
    <row r="269" spans="1:7" ht="16.5" customHeight="1">
      <c r="A269" s="557" t="s">
        <v>191</v>
      </c>
      <c r="B269" s="558"/>
      <c r="C269" s="558"/>
      <c r="D269" s="558"/>
      <c r="E269" s="558"/>
      <c r="F269" s="558"/>
      <c r="G269" s="559"/>
    </row>
    <row r="270" spans="1:7" ht="15.75" customHeight="1">
      <c r="A270" s="542" t="s">
        <v>192</v>
      </c>
      <c r="B270" s="552"/>
      <c r="C270" s="552"/>
      <c r="D270" s="552"/>
      <c r="E270" s="552"/>
      <c r="F270" s="552"/>
      <c r="G270" s="553"/>
    </row>
    <row r="271" spans="1:7" ht="42" customHeight="1">
      <c r="A271" s="62"/>
      <c r="B271" s="350" t="s">
        <v>193</v>
      </c>
      <c r="C271" s="382" t="s">
        <v>20</v>
      </c>
      <c r="D271" s="144">
        <v>48.2</v>
      </c>
      <c r="E271" s="144">
        <v>49.5</v>
      </c>
      <c r="F271" s="144">
        <v>49.6</v>
      </c>
      <c r="G271" s="24" t="s">
        <v>1411</v>
      </c>
    </row>
    <row r="272" spans="1:7" ht="42" customHeight="1">
      <c r="A272" s="62"/>
      <c r="B272" s="29" t="s">
        <v>1416</v>
      </c>
      <c r="C272" s="382" t="s">
        <v>21</v>
      </c>
      <c r="D272" s="193">
        <v>44</v>
      </c>
      <c r="E272" s="193">
        <v>58</v>
      </c>
      <c r="F272" s="193">
        <v>66</v>
      </c>
      <c r="G272" s="24" t="s">
        <v>1412</v>
      </c>
    </row>
    <row r="273" spans="1:7" ht="42" customHeight="1">
      <c r="A273" s="62"/>
      <c r="B273" s="29" t="s">
        <v>1425</v>
      </c>
      <c r="C273" s="382" t="s">
        <v>20</v>
      </c>
      <c r="D273" s="193" t="s">
        <v>913</v>
      </c>
      <c r="E273" s="144">
        <v>86</v>
      </c>
      <c r="F273" s="144">
        <v>90.5</v>
      </c>
      <c r="G273" s="24" t="s">
        <v>1505</v>
      </c>
    </row>
    <row r="274" spans="1:7" ht="16.5" customHeight="1">
      <c r="A274" s="542" t="s">
        <v>194</v>
      </c>
      <c r="B274" s="547"/>
      <c r="C274" s="547"/>
      <c r="D274" s="547"/>
      <c r="E274" s="547"/>
      <c r="F274" s="547"/>
      <c r="G274" s="548"/>
    </row>
    <row r="275" spans="1:7" ht="19.5" customHeight="1">
      <c r="A275" s="542" t="s">
        <v>195</v>
      </c>
      <c r="B275" s="547"/>
      <c r="C275" s="547"/>
      <c r="D275" s="560"/>
      <c r="E275" s="560"/>
      <c r="F275" s="547"/>
      <c r="G275" s="548"/>
    </row>
    <row r="276" spans="1:7" ht="28.5" customHeight="1">
      <c r="A276" s="35" t="s">
        <v>432</v>
      </c>
      <c r="B276" s="29" t="s">
        <v>196</v>
      </c>
      <c r="C276" s="35" t="s">
        <v>197</v>
      </c>
      <c r="D276" s="181">
        <v>13935</v>
      </c>
      <c r="E276" s="181">
        <v>11188.67</v>
      </c>
      <c r="F276" s="171">
        <v>16516.59</v>
      </c>
      <c r="G276" s="173" t="s">
        <v>1413</v>
      </c>
    </row>
    <row r="277" spans="1:7" ht="32.25" customHeight="1">
      <c r="A277" s="215" t="s">
        <v>434</v>
      </c>
      <c r="B277" s="29" t="s">
        <v>198</v>
      </c>
      <c r="C277" s="35" t="s">
        <v>20</v>
      </c>
      <c r="D277" s="74">
        <v>77</v>
      </c>
      <c r="E277" s="74">
        <v>78</v>
      </c>
      <c r="F277" s="144">
        <v>78.5</v>
      </c>
      <c r="G277" s="173" t="s">
        <v>1414</v>
      </c>
    </row>
    <row r="278" spans="1:7" ht="17.25" customHeight="1">
      <c r="A278" s="542" t="s">
        <v>199</v>
      </c>
      <c r="B278" s="547"/>
      <c r="C278" s="547"/>
      <c r="D278" s="560"/>
      <c r="E278" s="560"/>
      <c r="F278" s="547"/>
      <c r="G278" s="548"/>
    </row>
    <row r="279" spans="1:7" ht="53.25" customHeight="1">
      <c r="A279" s="382" t="s">
        <v>435</v>
      </c>
      <c r="B279" s="26" t="s">
        <v>1410</v>
      </c>
      <c r="C279" s="30" t="s">
        <v>20</v>
      </c>
      <c r="D279" s="181">
        <v>52.3</v>
      </c>
      <c r="E279" s="181">
        <v>49.8</v>
      </c>
      <c r="F279" s="181">
        <v>52.9</v>
      </c>
      <c r="G279" s="321" t="s">
        <v>1415</v>
      </c>
    </row>
    <row r="280" spans="1:7" ht="18" customHeight="1">
      <c r="A280" s="633" t="s">
        <v>350</v>
      </c>
      <c r="B280" s="634"/>
      <c r="C280" s="634"/>
      <c r="D280" s="634"/>
      <c r="E280" s="634"/>
      <c r="F280" s="634"/>
      <c r="G280" s="635"/>
    </row>
    <row r="281" spans="1:7" ht="17.25" customHeight="1">
      <c r="A281" s="640" t="s">
        <v>297</v>
      </c>
      <c r="B281" s="640"/>
      <c r="C281" s="640"/>
      <c r="D281" s="640"/>
      <c r="E281" s="640"/>
      <c r="F281" s="640"/>
      <c r="G281" s="640"/>
    </row>
    <row r="282" spans="1:7" ht="36.75" customHeight="1">
      <c r="A282" s="12"/>
      <c r="B282" s="26" t="s">
        <v>298</v>
      </c>
      <c r="C282" s="382" t="s">
        <v>21</v>
      </c>
      <c r="D282" s="144">
        <v>12</v>
      </c>
      <c r="E282" s="144">
        <v>17</v>
      </c>
      <c r="F282" s="144">
        <v>12</v>
      </c>
      <c r="G282" s="173" t="s">
        <v>1152</v>
      </c>
    </row>
    <row r="283" spans="1:7" ht="16.5" customHeight="1">
      <c r="A283" s="646" t="s">
        <v>299</v>
      </c>
      <c r="B283" s="647"/>
      <c r="C283" s="647"/>
      <c r="D283" s="647"/>
      <c r="E283" s="647"/>
      <c r="F283" s="647"/>
      <c r="G283" s="648"/>
    </row>
    <row r="284" spans="1:7" ht="16.5" customHeight="1">
      <c r="A284" s="539" t="s">
        <v>300</v>
      </c>
      <c r="B284" s="540"/>
      <c r="C284" s="540"/>
      <c r="D284" s="540"/>
      <c r="E284" s="540"/>
      <c r="F284" s="540"/>
      <c r="G284" s="541"/>
    </row>
    <row r="285" spans="1:7" ht="30.75" customHeight="1">
      <c r="A285" s="83" t="s">
        <v>225</v>
      </c>
      <c r="B285" s="26" t="s">
        <v>1140</v>
      </c>
      <c r="C285" s="382" t="s">
        <v>20</v>
      </c>
      <c r="D285" s="144" t="s">
        <v>913</v>
      </c>
      <c r="E285" s="144">
        <v>102</v>
      </c>
      <c r="F285" s="144">
        <v>102</v>
      </c>
      <c r="G285" s="8"/>
    </row>
    <row r="286" spans="1:7" ht="17.25" customHeight="1">
      <c r="A286" s="542" t="s">
        <v>302</v>
      </c>
      <c r="B286" s="543"/>
      <c r="C286" s="543"/>
      <c r="D286" s="543"/>
      <c r="E286" s="543"/>
      <c r="F286" s="543"/>
      <c r="G286" s="544"/>
    </row>
    <row r="287" spans="1:7" ht="39.75" customHeight="1">
      <c r="A287" s="83" t="s">
        <v>226</v>
      </c>
      <c r="B287" s="26" t="s">
        <v>1141</v>
      </c>
      <c r="C287" s="382" t="s">
        <v>20</v>
      </c>
      <c r="D287" s="144" t="s">
        <v>913</v>
      </c>
      <c r="E287" s="144">
        <v>104</v>
      </c>
      <c r="F287" s="144">
        <v>104</v>
      </c>
      <c r="G287" s="8"/>
    </row>
    <row r="288" spans="1:7" ht="16.5" customHeight="1">
      <c r="A288" s="539" t="s">
        <v>1142</v>
      </c>
      <c r="B288" s="540"/>
      <c r="C288" s="540"/>
      <c r="D288" s="540"/>
      <c r="E288" s="540"/>
      <c r="F288" s="540"/>
      <c r="G288" s="541"/>
    </row>
    <row r="289" spans="1:7" ht="18.75" customHeight="1">
      <c r="A289" s="83" t="s">
        <v>229</v>
      </c>
      <c r="B289" s="29" t="s">
        <v>303</v>
      </c>
      <c r="C289" s="382" t="s">
        <v>136</v>
      </c>
      <c r="D289" s="144">
        <v>173</v>
      </c>
      <c r="E289" s="144">
        <v>121</v>
      </c>
      <c r="F289" s="144">
        <v>121</v>
      </c>
      <c r="G289" s="120"/>
    </row>
    <row r="290" spans="1:7" ht="24" customHeight="1">
      <c r="A290" s="23" t="s">
        <v>232</v>
      </c>
      <c r="B290" s="26" t="s">
        <v>304</v>
      </c>
      <c r="C290" s="382" t="s">
        <v>136</v>
      </c>
      <c r="D290" s="144">
        <v>3</v>
      </c>
      <c r="E290" s="144">
        <v>2</v>
      </c>
      <c r="F290" s="144">
        <v>2</v>
      </c>
      <c r="G290" s="8"/>
    </row>
    <row r="291" spans="1:7" ht="42" customHeight="1">
      <c r="A291" s="292" t="s">
        <v>546</v>
      </c>
      <c r="B291" s="29" t="s">
        <v>1143</v>
      </c>
      <c r="C291" s="382" t="s">
        <v>20</v>
      </c>
      <c r="D291" s="144" t="s">
        <v>913</v>
      </c>
      <c r="E291" s="144">
        <v>11</v>
      </c>
      <c r="F291" s="144">
        <v>26.25</v>
      </c>
      <c r="G291" s="173" t="s">
        <v>1153</v>
      </c>
    </row>
    <row r="292" spans="1:7" ht="18.75" customHeight="1">
      <c r="A292" s="539" t="s">
        <v>1144</v>
      </c>
      <c r="B292" s="540"/>
      <c r="C292" s="540"/>
      <c r="D292" s="540"/>
      <c r="E292" s="540"/>
      <c r="F292" s="540"/>
      <c r="G292" s="541"/>
    </row>
    <row r="293" spans="1:7" ht="45.75" customHeight="1">
      <c r="A293" s="292" t="s">
        <v>547</v>
      </c>
      <c r="B293" s="26" t="s">
        <v>305</v>
      </c>
      <c r="C293" s="382" t="s">
        <v>20</v>
      </c>
      <c r="D293" s="144">
        <v>0</v>
      </c>
      <c r="E293" s="144">
        <v>100</v>
      </c>
      <c r="F293" s="144">
        <v>100</v>
      </c>
      <c r="G293" s="161"/>
    </row>
    <row r="294" spans="1:7" ht="20.25" customHeight="1">
      <c r="A294" s="640" t="s">
        <v>1145</v>
      </c>
      <c r="B294" s="640"/>
      <c r="C294" s="640"/>
      <c r="D294" s="640"/>
      <c r="E294" s="640"/>
      <c r="F294" s="640"/>
      <c r="G294" s="640"/>
    </row>
    <row r="295" spans="1:7" ht="58.5" customHeight="1">
      <c r="A295" s="14"/>
      <c r="B295" s="26" t="s">
        <v>306</v>
      </c>
      <c r="C295" s="382" t="s">
        <v>20</v>
      </c>
      <c r="D295" s="144">
        <v>75.900000000000006</v>
      </c>
      <c r="E295" s="144">
        <v>73.19</v>
      </c>
      <c r="F295" s="144">
        <v>74.459999999999994</v>
      </c>
      <c r="G295" s="173" t="s">
        <v>1409</v>
      </c>
    </row>
    <row r="296" spans="1:7" ht="54.75" customHeight="1">
      <c r="A296" s="14"/>
      <c r="B296" s="26" t="s">
        <v>307</v>
      </c>
      <c r="C296" s="382" t="s">
        <v>20</v>
      </c>
      <c r="D296" s="144">
        <v>3.42</v>
      </c>
      <c r="E296" s="144">
        <v>3.42</v>
      </c>
      <c r="F296" s="144">
        <v>3.42</v>
      </c>
      <c r="G296" s="161"/>
    </row>
    <row r="297" spans="1:7" ht="17.25" customHeight="1">
      <c r="A297" s="542" t="s">
        <v>1146</v>
      </c>
      <c r="B297" s="543"/>
      <c r="C297" s="543"/>
      <c r="D297" s="543"/>
      <c r="E297" s="543"/>
      <c r="F297" s="543"/>
      <c r="G297" s="544"/>
    </row>
    <row r="298" spans="1:7" ht="35.25" customHeight="1">
      <c r="A298" s="606" t="s">
        <v>308</v>
      </c>
      <c r="B298" s="607"/>
      <c r="C298" s="607"/>
      <c r="D298" s="607"/>
      <c r="E298" s="607"/>
      <c r="F298" s="607"/>
      <c r="G298" s="608"/>
    </row>
    <row r="299" spans="1:7" ht="53.25" customHeight="1">
      <c r="A299" s="23" t="s">
        <v>238</v>
      </c>
      <c r="B299" s="26" t="s">
        <v>309</v>
      </c>
      <c r="C299" s="382" t="s">
        <v>137</v>
      </c>
      <c r="D299" s="144">
        <v>21.8</v>
      </c>
      <c r="E299" s="144">
        <v>10.48</v>
      </c>
      <c r="F299" s="144">
        <v>11.16</v>
      </c>
      <c r="G299" s="24" t="s">
        <v>1154</v>
      </c>
    </row>
    <row r="300" spans="1:7" ht="30.75" customHeight="1">
      <c r="A300" s="23" t="s">
        <v>239</v>
      </c>
      <c r="B300" s="26" t="s">
        <v>310</v>
      </c>
      <c r="C300" s="382" t="s">
        <v>137</v>
      </c>
      <c r="D300" s="144">
        <v>0.42</v>
      </c>
      <c r="E300" s="144">
        <v>0.75</v>
      </c>
      <c r="F300" s="144">
        <v>0.75</v>
      </c>
      <c r="G300" s="13"/>
    </row>
    <row r="301" spans="1:7" ht="30.75" customHeight="1">
      <c r="A301" s="23" t="s">
        <v>548</v>
      </c>
      <c r="B301" s="26" t="s">
        <v>1147</v>
      </c>
      <c r="C301" s="23" t="s">
        <v>20</v>
      </c>
      <c r="D301" s="208" t="s">
        <v>913</v>
      </c>
      <c r="E301" s="144">
        <v>100</v>
      </c>
      <c r="F301" s="144">
        <v>100</v>
      </c>
      <c r="G301" s="13"/>
    </row>
    <row r="302" spans="1:7" ht="15" customHeight="1">
      <c r="A302" s="542" t="s">
        <v>1148</v>
      </c>
      <c r="B302" s="636"/>
      <c r="C302" s="636"/>
      <c r="D302" s="636"/>
      <c r="E302" s="636"/>
      <c r="F302" s="636"/>
      <c r="G302" s="637"/>
    </row>
    <row r="303" spans="1:7" ht="39.75" customHeight="1">
      <c r="A303" s="23" t="s">
        <v>1149</v>
      </c>
      <c r="B303" s="26" t="s">
        <v>311</v>
      </c>
      <c r="C303" s="23" t="s">
        <v>312</v>
      </c>
      <c r="D303" s="293">
        <v>12</v>
      </c>
      <c r="E303" s="193">
        <v>13</v>
      </c>
      <c r="F303" s="193">
        <v>13</v>
      </c>
      <c r="G303" s="13"/>
    </row>
    <row r="304" spans="1:7" ht="39.75" customHeight="1">
      <c r="A304" s="382" t="s">
        <v>1150</v>
      </c>
      <c r="B304" s="26" t="s">
        <v>1151</v>
      </c>
      <c r="C304" s="382" t="s">
        <v>20</v>
      </c>
      <c r="D304" s="144" t="s">
        <v>913</v>
      </c>
      <c r="E304" s="144">
        <v>100</v>
      </c>
      <c r="F304" s="144">
        <v>100</v>
      </c>
      <c r="G304" s="12"/>
    </row>
    <row r="305" spans="1:7" ht="15.75" customHeight="1">
      <c r="A305" s="557" t="s">
        <v>211</v>
      </c>
      <c r="B305" s="558"/>
      <c r="C305" s="558"/>
      <c r="D305" s="558"/>
      <c r="E305" s="558"/>
      <c r="F305" s="558"/>
      <c r="G305" s="559"/>
    </row>
    <row r="306" spans="1:7" ht="17.25" customHeight="1">
      <c r="A306" s="626" t="s">
        <v>1333</v>
      </c>
      <c r="B306" s="577"/>
      <c r="C306" s="577"/>
      <c r="D306" s="577"/>
      <c r="E306" s="577"/>
      <c r="F306" s="577"/>
      <c r="G306" s="577"/>
    </row>
    <row r="307" spans="1:7" ht="25.5">
      <c r="A307" s="154"/>
      <c r="B307" s="26" t="s">
        <v>1334</v>
      </c>
      <c r="C307" s="30" t="s">
        <v>1335</v>
      </c>
      <c r="D307" s="181" t="s">
        <v>913</v>
      </c>
      <c r="E307" s="181">
        <v>102</v>
      </c>
      <c r="F307" s="181">
        <v>108.7</v>
      </c>
      <c r="G307" s="321" t="s">
        <v>1337</v>
      </c>
    </row>
    <row r="308" spans="1:7" ht="15.75" customHeight="1">
      <c r="A308" s="527" t="s">
        <v>212</v>
      </c>
      <c r="B308" s="528"/>
      <c r="C308" s="528"/>
      <c r="D308" s="528"/>
      <c r="E308" s="528"/>
      <c r="F308" s="528"/>
      <c r="G308" s="529"/>
    </row>
    <row r="309" spans="1:7" ht="17.25" customHeight="1">
      <c r="A309" s="546" t="s">
        <v>512</v>
      </c>
      <c r="B309" s="614"/>
      <c r="C309" s="614"/>
      <c r="D309" s="614"/>
      <c r="E309" s="614"/>
      <c r="F309" s="614"/>
      <c r="G309" s="615"/>
    </row>
    <row r="310" spans="1:7" ht="54" customHeight="1">
      <c r="A310" s="73" t="s">
        <v>255</v>
      </c>
      <c r="B310" s="322" t="s">
        <v>31</v>
      </c>
      <c r="C310" s="35" t="s">
        <v>20</v>
      </c>
      <c r="D310" s="74">
        <v>29</v>
      </c>
      <c r="E310" s="74">
        <v>20</v>
      </c>
      <c r="F310" s="74">
        <v>50.2</v>
      </c>
      <c r="G310" s="323" t="s">
        <v>1336</v>
      </c>
    </row>
    <row r="311" spans="1:7" ht="28.5" customHeight="1">
      <c r="A311" s="324" t="s">
        <v>256</v>
      </c>
      <c r="B311" s="29" t="s">
        <v>769</v>
      </c>
      <c r="C311" s="325" t="s">
        <v>53</v>
      </c>
      <c r="D311" s="326">
        <v>30100</v>
      </c>
      <c r="E311" s="326">
        <v>38933</v>
      </c>
      <c r="F311" s="165">
        <v>35106</v>
      </c>
      <c r="G311" s="323" t="s">
        <v>1338</v>
      </c>
    </row>
    <row r="312" spans="1:7" ht="28.5" customHeight="1">
      <c r="A312" s="324" t="s">
        <v>257</v>
      </c>
      <c r="B312" s="29" t="s">
        <v>1339</v>
      </c>
      <c r="C312" s="325" t="s">
        <v>1340</v>
      </c>
      <c r="D312" s="326" t="s">
        <v>913</v>
      </c>
      <c r="E312" s="326">
        <v>40.6</v>
      </c>
      <c r="F312" s="165">
        <v>26.8</v>
      </c>
      <c r="G312" s="323" t="s">
        <v>1341</v>
      </c>
    </row>
    <row r="313" spans="1:7" ht="18" customHeight="1">
      <c r="A313" s="324" t="s">
        <v>258</v>
      </c>
      <c r="B313" s="327" t="s">
        <v>213</v>
      </c>
      <c r="C313" s="325" t="s">
        <v>20</v>
      </c>
      <c r="D313" s="326">
        <v>90</v>
      </c>
      <c r="E313" s="326">
        <v>100</v>
      </c>
      <c r="F313" s="74">
        <v>100</v>
      </c>
      <c r="G313" s="8"/>
    </row>
    <row r="314" spans="1:7" ht="39" customHeight="1">
      <c r="A314" s="73" t="s">
        <v>750</v>
      </c>
      <c r="B314" s="232" t="s">
        <v>215</v>
      </c>
      <c r="C314" s="301" t="s">
        <v>20</v>
      </c>
      <c r="D314" s="144">
        <v>100</v>
      </c>
      <c r="E314" s="144">
        <v>96</v>
      </c>
      <c r="F314" s="144">
        <v>100</v>
      </c>
      <c r="G314" s="24" t="s">
        <v>812</v>
      </c>
    </row>
    <row r="315" spans="1:7" ht="16.5" customHeight="1">
      <c r="A315" s="539" t="s">
        <v>214</v>
      </c>
      <c r="B315" s="540"/>
      <c r="C315" s="540"/>
      <c r="D315" s="540"/>
      <c r="E315" s="540"/>
      <c r="F315" s="540"/>
      <c r="G315" s="541"/>
    </row>
    <row r="316" spans="1:7" ht="66.75" customHeight="1">
      <c r="A316" s="301" t="s">
        <v>751</v>
      </c>
      <c r="B316" s="232" t="s">
        <v>216</v>
      </c>
      <c r="C316" s="301" t="s">
        <v>20</v>
      </c>
      <c r="D316" s="144">
        <v>40</v>
      </c>
      <c r="E316" s="144">
        <v>40</v>
      </c>
      <c r="F316" s="144">
        <v>4.8</v>
      </c>
      <c r="G316" s="24" t="s">
        <v>1342</v>
      </c>
    </row>
    <row r="317" spans="1:7" ht="15" customHeight="1">
      <c r="A317" s="539" t="s">
        <v>217</v>
      </c>
      <c r="B317" s="540"/>
      <c r="C317" s="540"/>
      <c r="D317" s="540"/>
      <c r="E317" s="540"/>
      <c r="F317" s="540"/>
      <c r="G317" s="541"/>
    </row>
    <row r="318" spans="1:7" ht="30" customHeight="1">
      <c r="A318" s="73" t="s">
        <v>752</v>
      </c>
      <c r="B318" s="327" t="s">
        <v>1343</v>
      </c>
      <c r="C318" s="325" t="s">
        <v>32</v>
      </c>
      <c r="D318" s="326" t="s">
        <v>913</v>
      </c>
      <c r="E318" s="326">
        <v>623.70000000000005</v>
      </c>
      <c r="F318" s="328">
        <v>829.8</v>
      </c>
      <c r="G318" s="332" t="s">
        <v>1344</v>
      </c>
    </row>
    <row r="319" spans="1:7" ht="39" customHeight="1">
      <c r="A319" s="73" t="s">
        <v>1345</v>
      </c>
      <c r="B319" s="327" t="s">
        <v>1346</v>
      </c>
      <c r="C319" s="329" t="s">
        <v>1340</v>
      </c>
      <c r="D319" s="330" t="s">
        <v>913</v>
      </c>
      <c r="E319" s="330">
        <v>102</v>
      </c>
      <c r="F319" s="331">
        <v>135.69999999999999</v>
      </c>
      <c r="G319" s="332" t="s">
        <v>1347</v>
      </c>
    </row>
    <row r="320" spans="1:7" ht="16.5" customHeight="1">
      <c r="A320" s="73" t="s">
        <v>1348</v>
      </c>
      <c r="B320" s="300" t="s">
        <v>741</v>
      </c>
      <c r="C320" s="81" t="s">
        <v>20</v>
      </c>
      <c r="D320" s="181">
        <v>8.1</v>
      </c>
      <c r="E320" s="181">
        <v>7.5</v>
      </c>
      <c r="F320" s="331">
        <v>7.8</v>
      </c>
      <c r="G320" s="333" t="s">
        <v>1349</v>
      </c>
    </row>
    <row r="321" spans="1:7" ht="42" customHeight="1">
      <c r="A321" s="73" t="s">
        <v>753</v>
      </c>
      <c r="B321" s="300" t="s">
        <v>742</v>
      </c>
      <c r="C321" s="81" t="s">
        <v>32</v>
      </c>
      <c r="D321" s="144">
        <v>32.5</v>
      </c>
      <c r="E321" s="144">
        <v>32.299999999999997</v>
      </c>
      <c r="F321" s="328">
        <v>36.799999999999997</v>
      </c>
      <c r="G321" s="333" t="s">
        <v>1350</v>
      </c>
    </row>
    <row r="322" spans="1:7" ht="42" customHeight="1">
      <c r="A322" s="73" t="s">
        <v>1351</v>
      </c>
      <c r="B322" s="300" t="s">
        <v>770</v>
      </c>
      <c r="C322" s="35" t="s">
        <v>32</v>
      </c>
      <c r="D322" s="144">
        <v>60</v>
      </c>
      <c r="E322" s="144">
        <v>21.4</v>
      </c>
      <c r="F322" s="165">
        <v>57.9</v>
      </c>
      <c r="G322" s="333" t="s">
        <v>1352</v>
      </c>
    </row>
    <row r="323" spans="1:7" ht="39" customHeight="1">
      <c r="A323" s="73" t="s">
        <v>1353</v>
      </c>
      <c r="B323" s="300" t="s">
        <v>743</v>
      </c>
      <c r="C323" s="35" t="s">
        <v>218</v>
      </c>
      <c r="D323" s="334">
        <v>0.12</v>
      </c>
      <c r="E323" s="209">
        <v>0.06</v>
      </c>
      <c r="F323" s="328">
        <v>1.9E-2</v>
      </c>
      <c r="G323" s="333" t="s">
        <v>1354</v>
      </c>
    </row>
    <row r="324" spans="1:7" ht="39" customHeight="1">
      <c r="A324" s="73" t="s">
        <v>754</v>
      </c>
      <c r="B324" s="327" t="s">
        <v>1355</v>
      </c>
      <c r="C324" s="325" t="s">
        <v>20</v>
      </c>
      <c r="D324" s="330" t="s">
        <v>913</v>
      </c>
      <c r="E324" s="335">
        <v>77</v>
      </c>
      <c r="F324" s="331">
        <v>50.7</v>
      </c>
      <c r="G324" s="333" t="s">
        <v>1356</v>
      </c>
    </row>
    <row r="325" spans="1:7" ht="27.75" customHeight="1">
      <c r="A325" s="73" t="s">
        <v>755</v>
      </c>
      <c r="B325" s="300" t="s">
        <v>744</v>
      </c>
      <c r="C325" s="35" t="s">
        <v>745</v>
      </c>
      <c r="D325" s="337">
        <v>5.5</v>
      </c>
      <c r="E325" s="231">
        <v>5.8</v>
      </c>
      <c r="F325" s="336">
        <v>4.7</v>
      </c>
      <c r="G325" s="333" t="s">
        <v>1357</v>
      </c>
    </row>
    <row r="326" spans="1:7" ht="27.75" customHeight="1">
      <c r="A326" s="73" t="s">
        <v>756</v>
      </c>
      <c r="B326" s="327" t="s">
        <v>1358</v>
      </c>
      <c r="C326" s="329" t="s">
        <v>1340</v>
      </c>
      <c r="D326" s="338" t="s">
        <v>913</v>
      </c>
      <c r="E326" s="339">
        <v>109.4</v>
      </c>
      <c r="F326" s="339">
        <v>88.7</v>
      </c>
      <c r="G326" s="333" t="s">
        <v>1359</v>
      </c>
    </row>
    <row r="327" spans="1:7" ht="55.5" customHeight="1">
      <c r="A327" s="73" t="s">
        <v>757</v>
      </c>
      <c r="B327" s="300" t="s">
        <v>746</v>
      </c>
      <c r="C327" s="35" t="s">
        <v>33</v>
      </c>
      <c r="D327" s="340">
        <v>2.4</v>
      </c>
      <c r="E327" s="74">
        <v>3.8</v>
      </c>
      <c r="F327" s="336">
        <v>2.2999999999999998</v>
      </c>
      <c r="G327" s="333" t="s">
        <v>1360</v>
      </c>
    </row>
    <row r="328" spans="1:7" ht="19.5" customHeight="1">
      <c r="A328" s="73" t="s">
        <v>758</v>
      </c>
      <c r="B328" s="300" t="s">
        <v>219</v>
      </c>
      <c r="C328" s="35" t="s">
        <v>32</v>
      </c>
      <c r="D328" s="340">
        <v>57.1</v>
      </c>
      <c r="E328" s="74">
        <v>51</v>
      </c>
      <c r="F328" s="336">
        <v>57.2</v>
      </c>
      <c r="G328" s="333" t="s">
        <v>1361</v>
      </c>
    </row>
    <row r="329" spans="1:7" ht="23.25" customHeight="1">
      <c r="A329" s="73" t="s">
        <v>759</v>
      </c>
      <c r="B329" s="327" t="s">
        <v>1362</v>
      </c>
      <c r="C329" s="329" t="s">
        <v>1340</v>
      </c>
      <c r="D329" s="341" t="s">
        <v>913</v>
      </c>
      <c r="E329" s="336">
        <v>102</v>
      </c>
      <c r="F329" s="336">
        <v>114.4</v>
      </c>
      <c r="G329" s="333" t="s">
        <v>1363</v>
      </c>
    </row>
    <row r="330" spans="1:7" ht="29.25" customHeight="1">
      <c r="A330" s="73" t="s">
        <v>760</v>
      </c>
      <c r="B330" s="327" t="s">
        <v>1364</v>
      </c>
      <c r="C330" s="342" t="s">
        <v>32</v>
      </c>
      <c r="D330" s="341">
        <v>0</v>
      </c>
      <c r="E330" s="336">
        <v>0</v>
      </c>
      <c r="F330" s="336">
        <v>0</v>
      </c>
      <c r="G330" s="333"/>
    </row>
    <row r="331" spans="1:7" ht="51.75" customHeight="1">
      <c r="A331" s="73" t="s">
        <v>761</v>
      </c>
      <c r="B331" s="26" t="s">
        <v>748</v>
      </c>
      <c r="C331" s="35" t="s">
        <v>33</v>
      </c>
      <c r="D331" s="165">
        <v>12.7</v>
      </c>
      <c r="E331" s="74">
        <v>16</v>
      </c>
      <c r="F331" s="336">
        <v>11.9</v>
      </c>
      <c r="G331" s="333" t="s">
        <v>1365</v>
      </c>
    </row>
    <row r="332" spans="1:7" ht="40.5" customHeight="1">
      <c r="A332" s="35" t="s">
        <v>762</v>
      </c>
      <c r="B332" s="26" t="s">
        <v>749</v>
      </c>
      <c r="C332" s="35" t="s">
        <v>32</v>
      </c>
      <c r="D332" s="74">
        <v>7.0000000000000007E-2</v>
      </c>
      <c r="E332" s="74">
        <v>0.01</v>
      </c>
      <c r="F332" s="35">
        <v>0.06</v>
      </c>
      <c r="G332" s="333" t="s">
        <v>1366</v>
      </c>
    </row>
    <row r="333" spans="1:7" ht="51.75" customHeight="1">
      <c r="A333" s="35" t="s">
        <v>763</v>
      </c>
      <c r="B333" s="26" t="s">
        <v>766</v>
      </c>
      <c r="C333" s="35" t="s">
        <v>33</v>
      </c>
      <c r="D333" s="74">
        <v>7.15</v>
      </c>
      <c r="E333" s="74">
        <v>7.13</v>
      </c>
      <c r="F333" s="336">
        <v>7.2</v>
      </c>
      <c r="G333" s="333" t="s">
        <v>1367</v>
      </c>
    </row>
    <row r="334" spans="1:7" ht="30.75" customHeight="1">
      <c r="A334" s="73" t="s">
        <v>764</v>
      </c>
      <c r="B334" s="300" t="s">
        <v>747</v>
      </c>
      <c r="C334" s="35" t="s">
        <v>32</v>
      </c>
      <c r="D334" s="340">
        <v>11</v>
      </c>
      <c r="E334" s="74">
        <v>10.6</v>
      </c>
      <c r="F334" s="336">
        <v>10.8</v>
      </c>
      <c r="G334" s="333" t="s">
        <v>1368</v>
      </c>
    </row>
    <row r="335" spans="1:7" ht="72.75" customHeight="1">
      <c r="A335" s="35" t="s">
        <v>765</v>
      </c>
      <c r="B335" s="343" t="s">
        <v>1369</v>
      </c>
      <c r="C335" s="342" t="s">
        <v>20</v>
      </c>
      <c r="D335" s="339" t="s">
        <v>913</v>
      </c>
      <c r="E335" s="339">
        <v>0</v>
      </c>
      <c r="F335" s="339">
        <v>0</v>
      </c>
      <c r="G335" s="8"/>
    </row>
    <row r="336" spans="1:7" ht="51.75" customHeight="1">
      <c r="A336" s="35" t="s">
        <v>771</v>
      </c>
      <c r="B336" s="343" t="s">
        <v>1370</v>
      </c>
      <c r="C336" s="342" t="s">
        <v>20</v>
      </c>
      <c r="D336" s="339" t="s">
        <v>913</v>
      </c>
      <c r="E336" s="339">
        <v>0</v>
      </c>
      <c r="F336" s="339">
        <v>0</v>
      </c>
      <c r="G336" s="8"/>
    </row>
    <row r="337" spans="1:7" ht="37.5" customHeight="1">
      <c r="A337" s="35" t="s">
        <v>1371</v>
      </c>
      <c r="B337" s="343" t="s">
        <v>1372</v>
      </c>
      <c r="C337" s="342" t="s">
        <v>20</v>
      </c>
      <c r="D337" s="339" t="s">
        <v>913</v>
      </c>
      <c r="E337" s="339">
        <v>0</v>
      </c>
      <c r="F337" s="339">
        <v>0</v>
      </c>
      <c r="G337" s="8"/>
    </row>
    <row r="338" spans="1:7" ht="54.75" customHeight="1">
      <c r="A338" s="35" t="s">
        <v>1373</v>
      </c>
      <c r="B338" s="26" t="s">
        <v>767</v>
      </c>
      <c r="C338" s="35" t="s">
        <v>768</v>
      </c>
      <c r="D338" s="74">
        <v>1962.2</v>
      </c>
      <c r="E338" s="74">
        <v>0</v>
      </c>
      <c r="F338" s="336">
        <v>1162.2</v>
      </c>
      <c r="G338" s="344" t="s">
        <v>1374</v>
      </c>
    </row>
    <row r="339" spans="1:7" ht="14.25" customHeight="1">
      <c r="A339" s="557" t="s">
        <v>1241</v>
      </c>
      <c r="B339" s="558"/>
      <c r="C339" s="558"/>
      <c r="D339" s="558"/>
      <c r="E339" s="558"/>
      <c r="F339" s="558"/>
      <c r="G339" s="559"/>
    </row>
    <row r="340" spans="1:7" ht="30" customHeight="1">
      <c r="A340" s="627" t="s">
        <v>1284</v>
      </c>
      <c r="B340" s="628"/>
      <c r="C340" s="628"/>
      <c r="D340" s="628"/>
      <c r="E340" s="628"/>
      <c r="F340" s="628"/>
      <c r="G340" s="628"/>
    </row>
    <row r="341" spans="1:7" ht="53.25" customHeight="1">
      <c r="A341" s="152"/>
      <c r="B341" s="218" t="s">
        <v>1265</v>
      </c>
      <c r="C341" s="305" t="s">
        <v>20</v>
      </c>
      <c r="D341" s="181" t="s">
        <v>913</v>
      </c>
      <c r="E341" s="181">
        <v>64.5</v>
      </c>
      <c r="F341" s="144">
        <v>78.650000000000006</v>
      </c>
      <c r="G341" s="45" t="s">
        <v>1258</v>
      </c>
    </row>
    <row r="342" spans="1:7" ht="40.5" customHeight="1">
      <c r="A342" s="152"/>
      <c r="B342" s="218" t="s">
        <v>1266</v>
      </c>
      <c r="C342" s="305" t="s">
        <v>20</v>
      </c>
      <c r="D342" s="305" t="s">
        <v>913</v>
      </c>
      <c r="E342" s="181">
        <v>23.4</v>
      </c>
      <c r="F342" s="144">
        <v>23.4</v>
      </c>
      <c r="G342" s="104"/>
    </row>
    <row r="343" spans="1:7" ht="18" customHeight="1">
      <c r="A343" s="539" t="s">
        <v>1243</v>
      </c>
      <c r="B343" s="540"/>
      <c r="C343" s="540"/>
      <c r="D343" s="540"/>
      <c r="E343" s="540"/>
      <c r="F343" s="540"/>
      <c r="G343" s="541"/>
    </row>
    <row r="344" spans="1:7" ht="27" customHeight="1">
      <c r="A344" s="542" t="s">
        <v>1259</v>
      </c>
      <c r="B344" s="543"/>
      <c r="C344" s="543"/>
      <c r="D344" s="543"/>
      <c r="E344" s="543"/>
      <c r="F344" s="543"/>
      <c r="G344" s="544"/>
    </row>
    <row r="345" spans="1:7" ht="63" customHeight="1">
      <c r="A345" s="280" t="s">
        <v>261</v>
      </c>
      <c r="B345" s="26" t="s">
        <v>1267</v>
      </c>
      <c r="C345" s="280" t="s">
        <v>21</v>
      </c>
      <c r="D345" s="280" t="s">
        <v>913</v>
      </c>
      <c r="E345" s="280">
        <v>32000</v>
      </c>
      <c r="F345" s="280">
        <v>44199</v>
      </c>
      <c r="G345" s="7"/>
    </row>
    <row r="346" spans="1:7" ht="51.75" customHeight="1">
      <c r="A346" s="280" t="s">
        <v>262</v>
      </c>
      <c r="B346" s="26" t="s">
        <v>1268</v>
      </c>
      <c r="C346" s="280" t="s">
        <v>21</v>
      </c>
      <c r="D346" s="280" t="s">
        <v>913</v>
      </c>
      <c r="E346" s="280">
        <v>75</v>
      </c>
      <c r="F346" s="280">
        <v>75</v>
      </c>
      <c r="G346" s="7"/>
    </row>
    <row r="347" spans="1:7" ht="16.5" customHeight="1">
      <c r="A347" s="542" t="s">
        <v>1264</v>
      </c>
      <c r="B347" s="543"/>
      <c r="C347" s="543"/>
      <c r="D347" s="543"/>
      <c r="E347" s="543"/>
      <c r="F347" s="543"/>
      <c r="G347" s="544"/>
    </row>
    <row r="348" spans="1:7" ht="40.5" customHeight="1">
      <c r="A348" s="24" t="s">
        <v>263</v>
      </c>
      <c r="B348" s="26" t="s">
        <v>1269</v>
      </c>
      <c r="C348" s="280" t="s">
        <v>21</v>
      </c>
      <c r="D348" s="280">
        <v>9</v>
      </c>
      <c r="E348" s="280">
        <v>10</v>
      </c>
      <c r="F348" s="280">
        <v>10</v>
      </c>
      <c r="G348" s="284"/>
    </row>
    <row r="349" spans="1:7" ht="16.5" customHeight="1">
      <c r="A349" s="542" t="s">
        <v>1270</v>
      </c>
      <c r="B349" s="543"/>
      <c r="C349" s="543"/>
      <c r="D349" s="543"/>
      <c r="E349" s="543"/>
      <c r="F349" s="543"/>
      <c r="G349" s="544"/>
    </row>
    <row r="350" spans="1:7" ht="28.5" customHeight="1">
      <c r="A350" s="542" t="s">
        <v>1271</v>
      </c>
      <c r="B350" s="642"/>
      <c r="C350" s="642"/>
      <c r="D350" s="642"/>
      <c r="E350" s="642"/>
      <c r="F350" s="642"/>
      <c r="G350" s="643"/>
    </row>
    <row r="351" spans="1:7" ht="26.25" customHeight="1">
      <c r="A351" s="284"/>
      <c r="B351" s="307" t="s">
        <v>342</v>
      </c>
      <c r="C351" s="308" t="s">
        <v>21</v>
      </c>
      <c r="D351" s="308">
        <v>125</v>
      </c>
      <c r="E351" s="308">
        <v>140</v>
      </c>
      <c r="F351" s="308">
        <v>140</v>
      </c>
      <c r="G351" s="308"/>
    </row>
    <row r="352" spans="1:7" ht="39.75" customHeight="1">
      <c r="A352" s="284"/>
      <c r="B352" s="307" t="s">
        <v>1308</v>
      </c>
      <c r="C352" s="308" t="s">
        <v>20</v>
      </c>
      <c r="D352" s="308" t="s">
        <v>913</v>
      </c>
      <c r="E352" s="308">
        <v>6.3</v>
      </c>
      <c r="F352" s="308">
        <v>6.3</v>
      </c>
      <c r="G352" s="308"/>
    </row>
    <row r="353" spans="1:7" ht="15.75" customHeight="1">
      <c r="A353" s="542" t="s">
        <v>345</v>
      </c>
      <c r="B353" s="543"/>
      <c r="C353" s="543"/>
      <c r="D353" s="543"/>
      <c r="E353" s="543"/>
      <c r="F353" s="543"/>
      <c r="G353" s="544"/>
    </row>
    <row r="354" spans="1:7" ht="65.25" customHeight="1">
      <c r="A354" s="280" t="s">
        <v>1252</v>
      </c>
      <c r="B354" s="26" t="s">
        <v>347</v>
      </c>
      <c r="C354" s="30" t="s">
        <v>129</v>
      </c>
      <c r="D354" s="30">
        <v>154</v>
      </c>
      <c r="E354" s="30">
        <v>179</v>
      </c>
      <c r="F354" s="280">
        <v>179</v>
      </c>
      <c r="G354" s="13"/>
    </row>
    <row r="355" spans="1:7" ht="40.5" customHeight="1">
      <c r="A355" s="280" t="s">
        <v>1251</v>
      </c>
      <c r="B355" s="26" t="s">
        <v>1273</v>
      </c>
      <c r="C355" s="30" t="s">
        <v>20</v>
      </c>
      <c r="D355" s="30" t="s">
        <v>913</v>
      </c>
      <c r="E355" s="181">
        <v>100</v>
      </c>
      <c r="F355" s="144">
        <v>100</v>
      </c>
      <c r="G355" s="13"/>
    </row>
    <row r="356" spans="1:7" ht="18" customHeight="1">
      <c r="A356" s="542" t="s">
        <v>1272</v>
      </c>
      <c r="B356" s="644"/>
      <c r="C356" s="644"/>
      <c r="D356" s="644"/>
      <c r="E356" s="644"/>
      <c r="F356" s="644"/>
      <c r="G356" s="645"/>
    </row>
    <row r="357" spans="1:7" ht="50.25" customHeight="1">
      <c r="A357" s="280" t="s">
        <v>1263</v>
      </c>
      <c r="B357" s="26" t="s">
        <v>1274</v>
      </c>
      <c r="C357" s="30" t="s">
        <v>21</v>
      </c>
      <c r="D357" s="30">
        <v>125</v>
      </c>
      <c r="E357" s="30">
        <v>130</v>
      </c>
      <c r="F357" s="280">
        <v>135</v>
      </c>
      <c r="G357" s="280" t="s">
        <v>1275</v>
      </c>
    </row>
    <row r="358" spans="1:7" ht="27" customHeight="1">
      <c r="A358" s="280" t="s">
        <v>1262</v>
      </c>
      <c r="B358" s="26" t="s">
        <v>1276</v>
      </c>
      <c r="C358" s="30" t="s">
        <v>20</v>
      </c>
      <c r="D358" s="30" t="s">
        <v>913</v>
      </c>
      <c r="E358" s="30">
        <v>4</v>
      </c>
      <c r="F358" s="280">
        <v>4</v>
      </c>
      <c r="G358" s="7"/>
    </row>
    <row r="359" spans="1:7" ht="48.75" customHeight="1">
      <c r="A359" s="280" t="s">
        <v>1261</v>
      </c>
      <c r="B359" s="26" t="s">
        <v>1277</v>
      </c>
      <c r="C359" s="30" t="s">
        <v>20</v>
      </c>
      <c r="D359" s="30" t="s">
        <v>913</v>
      </c>
      <c r="E359" s="30">
        <v>5.5</v>
      </c>
      <c r="F359" s="280">
        <v>5.5</v>
      </c>
      <c r="G359" s="7"/>
    </row>
    <row r="360" spans="1:7" ht="16.5" customHeight="1">
      <c r="A360" s="530" t="s">
        <v>348</v>
      </c>
      <c r="B360" s="547"/>
      <c r="C360" s="547"/>
      <c r="D360" s="547"/>
      <c r="E360" s="547"/>
      <c r="F360" s="547"/>
      <c r="G360" s="548"/>
    </row>
    <row r="361" spans="1:7" ht="17.25" customHeight="1">
      <c r="A361" s="530" t="s">
        <v>1304</v>
      </c>
      <c r="B361" s="642"/>
      <c r="C361" s="642"/>
      <c r="D361" s="642"/>
      <c r="E361" s="642"/>
      <c r="F361" s="642"/>
      <c r="G361" s="643"/>
    </row>
    <row r="362" spans="1:7" ht="30" customHeight="1">
      <c r="A362" s="281"/>
      <c r="B362" s="307" t="s">
        <v>1278</v>
      </c>
      <c r="C362" s="308" t="s">
        <v>21</v>
      </c>
      <c r="D362" s="306" t="s">
        <v>913</v>
      </c>
      <c r="E362" s="308">
        <v>16</v>
      </c>
      <c r="F362" s="308">
        <v>16</v>
      </c>
      <c r="G362" s="306"/>
    </row>
    <row r="363" spans="1:7" ht="17.25" customHeight="1">
      <c r="A363" s="638" t="s">
        <v>1279</v>
      </c>
      <c r="B363" s="638"/>
      <c r="C363" s="638"/>
      <c r="D363" s="638"/>
      <c r="E363" s="638"/>
      <c r="F363" s="638"/>
      <c r="G363" s="638"/>
    </row>
    <row r="364" spans="1:7" ht="51" customHeight="1">
      <c r="A364" s="75" t="s">
        <v>1249</v>
      </c>
      <c r="B364" s="26" t="s">
        <v>1280</v>
      </c>
      <c r="C364" s="130" t="s">
        <v>20</v>
      </c>
      <c r="D364" s="30" t="s">
        <v>913</v>
      </c>
      <c r="E364" s="181">
        <v>100</v>
      </c>
      <c r="F364" s="171">
        <v>100</v>
      </c>
      <c r="G364" s="59"/>
    </row>
    <row r="365" spans="1:7" ht="18" customHeight="1">
      <c r="A365" s="530" t="s">
        <v>1281</v>
      </c>
      <c r="B365" s="644"/>
      <c r="C365" s="644"/>
      <c r="D365" s="644"/>
      <c r="E365" s="644"/>
      <c r="F365" s="644"/>
      <c r="G365" s="645"/>
    </row>
    <row r="366" spans="1:7" ht="54" customHeight="1">
      <c r="A366" s="76" t="s">
        <v>1248</v>
      </c>
      <c r="B366" s="29" t="s">
        <v>1282</v>
      </c>
      <c r="C366" s="130" t="s">
        <v>20</v>
      </c>
      <c r="D366" s="30" t="s">
        <v>913</v>
      </c>
      <c r="E366" s="181">
        <v>100</v>
      </c>
      <c r="F366" s="171">
        <v>100</v>
      </c>
      <c r="G366" s="59"/>
    </row>
    <row r="367" spans="1:7" ht="51" customHeight="1">
      <c r="A367" s="75" t="s">
        <v>1247</v>
      </c>
      <c r="B367" s="29" t="s">
        <v>349</v>
      </c>
      <c r="C367" s="130" t="s">
        <v>21</v>
      </c>
      <c r="D367" s="30">
        <v>58</v>
      </c>
      <c r="E367" s="30">
        <v>9</v>
      </c>
      <c r="F367" s="309">
        <v>9</v>
      </c>
      <c r="G367" s="8"/>
    </row>
    <row r="368" spans="1:7" ht="17.25" customHeight="1">
      <c r="A368" s="578" t="s">
        <v>210</v>
      </c>
      <c r="B368" s="579"/>
      <c r="C368" s="579"/>
      <c r="D368" s="579"/>
      <c r="E368" s="579"/>
      <c r="F368" s="579"/>
      <c r="G368" s="580"/>
    </row>
    <row r="369" spans="1:7" ht="17.25" customHeight="1">
      <c r="A369" s="549" t="s">
        <v>1233</v>
      </c>
      <c r="B369" s="550"/>
      <c r="C369" s="550"/>
      <c r="D369" s="550"/>
      <c r="E369" s="550"/>
      <c r="F369" s="550"/>
      <c r="G369" s="551"/>
    </row>
    <row r="370" spans="1:7" ht="27.75" customHeight="1">
      <c r="A370" s="285"/>
      <c r="B370" s="183" t="s">
        <v>1234</v>
      </c>
      <c r="C370" s="305" t="s">
        <v>20</v>
      </c>
      <c r="D370" s="305">
        <v>11.4</v>
      </c>
      <c r="E370" s="181">
        <v>16.100000000000001</v>
      </c>
      <c r="F370" s="181">
        <v>16.100000000000001</v>
      </c>
      <c r="G370" s="304"/>
    </row>
    <row r="371" spans="1:7" ht="18" customHeight="1">
      <c r="A371" s="527" t="s">
        <v>463</v>
      </c>
      <c r="B371" s="528"/>
      <c r="C371" s="528"/>
      <c r="D371" s="528"/>
      <c r="E371" s="528"/>
      <c r="F371" s="528"/>
      <c r="G371" s="529"/>
    </row>
    <row r="372" spans="1:7" ht="15" customHeight="1">
      <c r="A372" s="546" t="s">
        <v>1235</v>
      </c>
      <c r="B372" s="614"/>
      <c r="C372" s="614"/>
      <c r="D372" s="614"/>
      <c r="E372" s="614"/>
      <c r="F372" s="614"/>
      <c r="G372" s="615"/>
    </row>
    <row r="373" spans="1:7" ht="27.75" customHeight="1">
      <c r="A373" s="24" t="s">
        <v>267</v>
      </c>
      <c r="B373" s="27" t="s">
        <v>1236</v>
      </c>
      <c r="C373" s="30" t="s">
        <v>20</v>
      </c>
      <c r="D373" s="181" t="s">
        <v>913</v>
      </c>
      <c r="E373" s="181">
        <v>17.7</v>
      </c>
      <c r="F373" s="181">
        <v>17.7</v>
      </c>
      <c r="G373" s="8"/>
    </row>
    <row r="374" spans="1:7" ht="29.25" customHeight="1">
      <c r="A374" s="24" t="s">
        <v>1260</v>
      </c>
      <c r="B374" s="27" t="s">
        <v>1237</v>
      </c>
      <c r="C374" s="30" t="s">
        <v>20</v>
      </c>
      <c r="D374" s="181" t="s">
        <v>913</v>
      </c>
      <c r="E374" s="181">
        <v>0</v>
      </c>
      <c r="F374" s="144">
        <v>0</v>
      </c>
      <c r="G374" s="8"/>
    </row>
    <row r="375" spans="1:7" ht="26.25" customHeight="1">
      <c r="A375" s="182" t="s">
        <v>1254</v>
      </c>
      <c r="B375" s="211" t="s">
        <v>775</v>
      </c>
      <c r="C375" s="173" t="s">
        <v>21</v>
      </c>
      <c r="D375" s="173" t="s">
        <v>809</v>
      </c>
      <c r="E375" s="173" t="s">
        <v>1238</v>
      </c>
      <c r="F375" s="173" t="s">
        <v>1238</v>
      </c>
      <c r="G375" s="159"/>
    </row>
    <row r="376" spans="1:7" ht="15.75" customHeight="1">
      <c r="A376" s="578" t="s">
        <v>694</v>
      </c>
      <c r="B376" s="579"/>
      <c r="C376" s="579"/>
      <c r="D376" s="579"/>
      <c r="E376" s="579"/>
      <c r="F376" s="579"/>
      <c r="G376" s="580"/>
    </row>
    <row r="377" spans="1:7" ht="27.75" customHeight="1">
      <c r="A377" s="627" t="s">
        <v>777</v>
      </c>
      <c r="B377" s="628"/>
      <c r="C377" s="628"/>
      <c r="D377" s="628"/>
      <c r="E377" s="628"/>
      <c r="F377" s="628"/>
      <c r="G377" s="628"/>
    </row>
    <row r="378" spans="1:7" ht="27.75" customHeight="1">
      <c r="A378" s="12"/>
      <c r="B378" s="27" t="s">
        <v>783</v>
      </c>
      <c r="C378" s="30" t="s">
        <v>20</v>
      </c>
      <c r="D378" s="181">
        <v>36.4</v>
      </c>
      <c r="E378" s="181">
        <v>43.7</v>
      </c>
      <c r="F378" s="181">
        <v>43.7</v>
      </c>
      <c r="G378" s="8"/>
    </row>
    <row r="379" spans="1:7" ht="16.5" customHeight="1">
      <c r="A379" s="527" t="s">
        <v>778</v>
      </c>
      <c r="B379" s="528"/>
      <c r="C379" s="528"/>
      <c r="D379" s="528"/>
      <c r="E379" s="528"/>
      <c r="F379" s="528"/>
      <c r="G379" s="529"/>
    </row>
    <row r="380" spans="1:7" ht="27" customHeight="1">
      <c r="A380" s="546" t="s">
        <v>779</v>
      </c>
      <c r="B380" s="614"/>
      <c r="C380" s="614"/>
      <c r="D380" s="614"/>
      <c r="E380" s="614"/>
      <c r="F380" s="614"/>
      <c r="G380" s="615"/>
    </row>
    <row r="381" spans="1:7" ht="32.25" customHeight="1">
      <c r="A381" s="24" t="s">
        <v>301</v>
      </c>
      <c r="B381" s="27" t="s">
        <v>780</v>
      </c>
      <c r="C381" s="30" t="s">
        <v>21</v>
      </c>
      <c r="D381" s="206">
        <v>0</v>
      </c>
      <c r="E381" s="206">
        <v>9</v>
      </c>
      <c r="F381" s="206">
        <v>9</v>
      </c>
      <c r="G381" s="8"/>
    </row>
    <row r="382" spans="1:7" ht="27" customHeight="1">
      <c r="A382" s="24" t="s">
        <v>549</v>
      </c>
      <c r="B382" s="27" t="s">
        <v>785</v>
      </c>
      <c r="C382" s="30" t="s">
        <v>21</v>
      </c>
      <c r="D382" s="206">
        <v>3</v>
      </c>
      <c r="E382" s="206">
        <v>10</v>
      </c>
      <c r="F382" s="206">
        <v>10</v>
      </c>
      <c r="G382" s="8"/>
    </row>
    <row r="383" spans="1:7" ht="39" customHeight="1">
      <c r="A383" s="24" t="s">
        <v>549</v>
      </c>
      <c r="B383" s="27" t="s">
        <v>781</v>
      </c>
      <c r="C383" s="30" t="s">
        <v>20</v>
      </c>
      <c r="D383" s="181">
        <v>19.3</v>
      </c>
      <c r="E383" s="181">
        <v>21.5</v>
      </c>
      <c r="F383" s="181">
        <v>21.5</v>
      </c>
      <c r="G383" s="8"/>
    </row>
    <row r="384" spans="1:7" ht="32.25" customHeight="1"/>
    <row r="385" ht="17.25" customHeight="1"/>
    <row r="386" ht="45.75" customHeight="1"/>
    <row r="387" ht="74.25" customHeight="1"/>
    <row r="388" ht="15.75" customHeight="1"/>
    <row r="389" ht="32.25" customHeight="1"/>
    <row r="390" ht="32.25" customHeight="1"/>
    <row r="391" ht="32.25" customHeight="1"/>
    <row r="392" ht="22.5" customHeight="1"/>
    <row r="393" ht="48" customHeight="1"/>
    <row r="394" ht="21" customHeight="1"/>
    <row r="395" ht="21.75" customHeight="1"/>
    <row r="396" ht="19.5" customHeight="1"/>
    <row r="397" ht="21.75" customHeight="1"/>
    <row r="398" ht="32.25" customHeight="1"/>
    <row r="399" ht="21.75" customHeight="1"/>
    <row r="400" ht="46.5" customHeight="1"/>
    <row r="401" ht="75.75" customHeight="1"/>
    <row r="402" ht="18" customHeight="1"/>
    <row r="403" ht="15.75" customHeight="1"/>
    <row r="404" ht="47.25" customHeight="1"/>
    <row r="405" ht="18" customHeight="1"/>
    <row r="406" ht="17.25" customHeight="1"/>
    <row r="407" ht="30.75" customHeight="1"/>
    <row r="408" ht="45" customHeight="1"/>
    <row r="409" ht="48" customHeight="1"/>
    <row r="410" ht="46.5" customHeight="1"/>
    <row r="411" ht="45" customHeight="1"/>
    <row r="412" ht="17.25" customHeight="1"/>
    <row r="413" ht="47.25" customHeight="1"/>
    <row r="414" ht="26.25" customHeight="1"/>
    <row r="416" ht="14.25" customHeight="1"/>
    <row r="417" ht="45" customHeight="1"/>
    <row r="418" ht="18" customHeight="1"/>
    <row r="419" ht="18" customHeight="1"/>
    <row r="420" ht="28.5" customHeight="1"/>
    <row r="421" ht="16.5" customHeight="1"/>
    <row r="422" ht="29.25" customHeight="1"/>
    <row r="423" ht="17.25" customHeight="1"/>
    <row r="424" ht="16.5" customHeight="1"/>
    <row r="425" ht="15" customHeight="1"/>
    <row r="426" ht="27.75" customHeight="1"/>
    <row r="427" ht="15" customHeight="1"/>
    <row r="428" ht="43.5" customHeight="1"/>
    <row r="429" ht="17.25" customHeight="1"/>
    <row r="430" ht="61.5" customHeight="1"/>
    <row r="431" ht="62.25" customHeight="1"/>
    <row r="432" ht="15.75" customHeight="1"/>
    <row r="433" ht="30" customHeight="1"/>
    <row r="434" ht="75.75" customHeight="1"/>
    <row r="435" ht="30" customHeight="1"/>
    <row r="436" ht="47.25" customHeight="1"/>
  </sheetData>
  <mergeCells count="139">
    <mergeCell ref="A294:G294"/>
    <mergeCell ref="A361:G361"/>
    <mergeCell ref="A365:G365"/>
    <mergeCell ref="A377:G377"/>
    <mergeCell ref="A379:G379"/>
    <mergeCell ref="A380:G380"/>
    <mergeCell ref="A344:G344"/>
    <mergeCell ref="A369:G369"/>
    <mergeCell ref="A371:G371"/>
    <mergeCell ref="A372:G372"/>
    <mergeCell ref="A376:G376"/>
    <mergeCell ref="A368:G368"/>
    <mergeCell ref="A363:G363"/>
    <mergeCell ref="A360:G360"/>
    <mergeCell ref="A349:G349"/>
    <mergeCell ref="A347:G347"/>
    <mergeCell ref="A350:G350"/>
    <mergeCell ref="A356:G356"/>
    <mergeCell ref="A317:G317"/>
    <mergeCell ref="A306:G306"/>
    <mergeCell ref="A315:G315"/>
    <mergeCell ref="A340:G340"/>
    <mergeCell ref="A353:G353"/>
    <mergeCell ref="A343:G343"/>
    <mergeCell ref="A267:G267"/>
    <mergeCell ref="A297:G297"/>
    <mergeCell ref="A264:G264"/>
    <mergeCell ref="A266:G266"/>
    <mergeCell ref="A280:G280"/>
    <mergeCell ref="A302:G302"/>
    <mergeCell ref="A309:G309"/>
    <mergeCell ref="A274:G274"/>
    <mergeCell ref="A286:G286"/>
    <mergeCell ref="A292:G292"/>
    <mergeCell ref="A281:G281"/>
    <mergeCell ref="A298:G298"/>
    <mergeCell ref="A283:G283"/>
    <mergeCell ref="A339:G339"/>
    <mergeCell ref="A305:G305"/>
    <mergeCell ref="A308:G308"/>
    <mergeCell ref="A288:G288"/>
    <mergeCell ref="A284:G284"/>
    <mergeCell ref="A117:G117"/>
    <mergeCell ref="A33:G33"/>
    <mergeCell ref="A68:G68"/>
    <mergeCell ref="A77:G77"/>
    <mergeCell ref="A188:G188"/>
    <mergeCell ref="A193:G193"/>
    <mergeCell ref="A196:G196"/>
    <mergeCell ref="A237:G237"/>
    <mergeCell ref="A234:G234"/>
    <mergeCell ref="A104:G104"/>
    <mergeCell ref="A129:G129"/>
    <mergeCell ref="A127:G127"/>
    <mergeCell ref="A70:G70"/>
    <mergeCell ref="A79:G79"/>
    <mergeCell ref="A71:G71"/>
    <mergeCell ref="A103:G103"/>
    <mergeCell ref="A80:G80"/>
    <mergeCell ref="A81:G81"/>
    <mergeCell ref="A83:G83"/>
    <mergeCell ref="A84:G84"/>
    <mergeCell ref="A100:G100"/>
    <mergeCell ref="A107:G107"/>
    <mergeCell ref="A108:G108"/>
    <mergeCell ref="A182:G182"/>
    <mergeCell ref="E11:F11"/>
    <mergeCell ref="A10:A12"/>
    <mergeCell ref="B10:B12"/>
    <mergeCell ref="A14:G14"/>
    <mergeCell ref="A15:G15"/>
    <mergeCell ref="A24:G24"/>
    <mergeCell ref="A25:G25"/>
    <mergeCell ref="B5:G5"/>
    <mergeCell ref="A62:G62"/>
    <mergeCell ref="A50:G50"/>
    <mergeCell ref="A55:G55"/>
    <mergeCell ref="A59:G59"/>
    <mergeCell ref="B7:G7"/>
    <mergeCell ref="D10:F10"/>
    <mergeCell ref="G10:G12"/>
    <mergeCell ref="D11:D12"/>
    <mergeCell ref="C17:C20"/>
    <mergeCell ref="C10:C12"/>
    <mergeCell ref="A114:G114"/>
    <mergeCell ref="A111:G111"/>
    <mergeCell ref="A116:G116"/>
    <mergeCell ref="A123:G123"/>
    <mergeCell ref="A134:G134"/>
    <mergeCell ref="A236:G236"/>
    <mergeCell ref="A136:G136"/>
    <mergeCell ref="A139:G139"/>
    <mergeCell ref="A157:G157"/>
    <mergeCell ref="A185:G185"/>
    <mergeCell ref="A186:G186"/>
    <mergeCell ref="A204:G204"/>
    <mergeCell ref="A164:G164"/>
    <mergeCell ref="A202:G202"/>
    <mergeCell ref="A189:G189"/>
    <mergeCell ref="A214:G214"/>
    <mergeCell ref="A208:G208"/>
    <mergeCell ref="A135:G135"/>
    <mergeCell ref="A159:G159"/>
    <mergeCell ref="A218:G218"/>
    <mergeCell ref="A215:G215"/>
    <mergeCell ref="A220:G220"/>
    <mergeCell ref="A231:G231"/>
    <mergeCell ref="A130:G130"/>
    <mergeCell ref="A262:G262"/>
    <mergeCell ref="A258:G258"/>
    <mergeCell ref="A269:G269"/>
    <mergeCell ref="A270:G270"/>
    <mergeCell ref="A278:G278"/>
    <mergeCell ref="A253:G253"/>
    <mergeCell ref="A247:G247"/>
    <mergeCell ref="A250:G250"/>
    <mergeCell ref="A275:G275"/>
    <mergeCell ref="A254:G254"/>
    <mergeCell ref="A255:G255"/>
    <mergeCell ref="A248:G248"/>
    <mergeCell ref="A240:G240"/>
    <mergeCell ref="A243:G243"/>
    <mergeCell ref="A170:G170"/>
    <mergeCell ref="A257:G257"/>
    <mergeCell ref="A138:G138"/>
    <mergeCell ref="A160:G160"/>
    <mergeCell ref="A191:G191"/>
    <mergeCell ref="A201:G201"/>
    <mergeCell ref="A198:G198"/>
    <mergeCell ref="A173:G173"/>
    <mergeCell ref="A174:G174"/>
    <mergeCell ref="A171:G171"/>
    <mergeCell ref="A149:G149"/>
    <mergeCell ref="A239:G239"/>
    <mergeCell ref="A227:G227"/>
    <mergeCell ref="A228:G228"/>
    <mergeCell ref="A245:G245"/>
    <mergeCell ref="A225:G225"/>
    <mergeCell ref="A212:G212"/>
  </mergeCells>
  <pageMargins left="0.25" right="0.25" top="0.75" bottom="0.8617424242424242" header="0.3" footer="0.3"/>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459"/>
  <sheetViews>
    <sheetView tabSelected="1" view="pageLayout" topLeftCell="A74" zoomScale="66" zoomScalePageLayoutView="66" workbookViewId="0">
      <selection activeCell="D75" sqref="D75"/>
    </sheetView>
  </sheetViews>
  <sheetFormatPr defaultColWidth="9.140625" defaultRowHeight="15.75"/>
  <cols>
    <col min="1" max="1" width="7.5703125" style="1" customWidth="1"/>
    <col min="2" max="2" width="44.28515625" style="1" customWidth="1"/>
    <col min="3" max="3" width="15.7109375" style="1" customWidth="1"/>
    <col min="4" max="4" width="76.7109375" style="1" customWidth="1"/>
    <col min="5" max="5" width="91.85546875" style="1" customWidth="1"/>
    <col min="6" max="16384" width="9.140625" style="1"/>
  </cols>
  <sheetData>
    <row r="1" spans="1:5">
      <c r="A1" s="9"/>
      <c r="B1" s="9"/>
      <c r="C1" s="9"/>
      <c r="D1" s="9"/>
      <c r="E1" s="9"/>
    </row>
    <row r="2" spans="1:5">
      <c r="A2" s="460" t="s">
        <v>26</v>
      </c>
      <c r="B2" s="460"/>
      <c r="C2" s="460"/>
      <c r="D2" s="460"/>
      <c r="E2" s="460"/>
    </row>
    <row r="3" spans="1:5">
      <c r="A3" s="460" t="s">
        <v>943</v>
      </c>
      <c r="B3" s="460"/>
      <c r="C3" s="460"/>
      <c r="D3" s="460"/>
      <c r="E3" s="460"/>
    </row>
    <row r="4" spans="1:5">
      <c r="A4" s="704"/>
      <c r="B4" s="704"/>
      <c r="C4" s="704"/>
      <c r="D4" s="704"/>
      <c r="E4" s="704"/>
    </row>
    <row r="5" spans="1:5">
      <c r="A5" s="10"/>
      <c r="B5" s="10"/>
      <c r="C5" s="10"/>
      <c r="D5" s="10"/>
      <c r="E5" s="10"/>
    </row>
    <row r="6" spans="1:5">
      <c r="A6" s="11"/>
      <c r="B6" s="11"/>
      <c r="C6" s="11"/>
      <c r="D6" s="11"/>
      <c r="E6" s="11"/>
    </row>
    <row r="7" spans="1:5" ht="69" customHeight="1">
      <c r="A7" s="19" t="s">
        <v>11</v>
      </c>
      <c r="B7" s="22" t="s">
        <v>28</v>
      </c>
      <c r="C7" s="23" t="s">
        <v>798</v>
      </c>
      <c r="D7" s="22" t="s">
        <v>949</v>
      </c>
      <c r="E7" s="22" t="s">
        <v>29</v>
      </c>
    </row>
    <row r="8" spans="1:5" ht="15" customHeight="1">
      <c r="A8" s="20">
        <v>1</v>
      </c>
      <c r="B8" s="24">
        <v>2</v>
      </c>
      <c r="C8" s="24">
        <v>3</v>
      </c>
      <c r="D8" s="24">
        <v>4</v>
      </c>
      <c r="E8" s="24">
        <v>5</v>
      </c>
    </row>
    <row r="9" spans="1:5" ht="15" customHeight="1">
      <c r="A9" s="710" t="s">
        <v>313</v>
      </c>
      <c r="B9" s="711"/>
      <c r="C9" s="711"/>
      <c r="D9" s="711"/>
      <c r="E9" s="712"/>
    </row>
    <row r="10" spans="1:5" ht="30" customHeight="1">
      <c r="A10" s="539" t="s">
        <v>955</v>
      </c>
      <c r="B10" s="713"/>
      <c r="C10" s="713"/>
      <c r="D10" s="713"/>
      <c r="E10" s="714"/>
    </row>
    <row r="11" spans="1:5" ht="15" customHeight="1">
      <c r="A11" s="539" t="s">
        <v>562</v>
      </c>
      <c r="B11" s="713"/>
      <c r="C11" s="713"/>
      <c r="D11" s="713"/>
      <c r="E11" s="714"/>
    </row>
    <row r="12" spans="1:5" ht="15" customHeight="1">
      <c r="A12" s="539" t="s">
        <v>871</v>
      </c>
      <c r="B12" s="708"/>
      <c r="C12" s="708"/>
      <c r="D12" s="708"/>
      <c r="E12" s="709"/>
    </row>
    <row r="13" spans="1:5" ht="228" customHeight="1">
      <c r="A13" s="122" t="s">
        <v>15</v>
      </c>
      <c r="B13" s="27" t="s">
        <v>563</v>
      </c>
      <c r="C13" s="133"/>
      <c r="D13" s="68" t="s">
        <v>945</v>
      </c>
      <c r="E13" s="26" t="s">
        <v>1896</v>
      </c>
    </row>
    <row r="14" spans="1:5" ht="65.25" customHeight="1">
      <c r="A14" s="122"/>
      <c r="B14" s="78" t="s">
        <v>565</v>
      </c>
      <c r="C14" s="162" t="s">
        <v>1675</v>
      </c>
      <c r="D14" s="26" t="s">
        <v>1838</v>
      </c>
      <c r="E14" s="68"/>
    </row>
    <row r="15" spans="1:5" ht="37.5" customHeight="1">
      <c r="A15" s="122"/>
      <c r="B15" s="27" t="s">
        <v>564</v>
      </c>
      <c r="C15" s="162" t="s">
        <v>1675</v>
      </c>
      <c r="D15" s="26" t="s">
        <v>944</v>
      </c>
      <c r="E15" s="68"/>
    </row>
    <row r="16" spans="1:5" ht="37.5" customHeight="1">
      <c r="A16" s="122"/>
      <c r="B16" s="78" t="s">
        <v>566</v>
      </c>
      <c r="C16" s="162" t="s">
        <v>1675</v>
      </c>
      <c r="D16" s="26" t="s">
        <v>1839</v>
      </c>
      <c r="E16" s="68"/>
    </row>
    <row r="17" spans="1:5" ht="90.75" customHeight="1">
      <c r="A17" s="122"/>
      <c r="B17" s="27" t="s">
        <v>567</v>
      </c>
      <c r="C17" s="162" t="s">
        <v>1675</v>
      </c>
      <c r="D17" s="26" t="s">
        <v>1840</v>
      </c>
      <c r="E17" s="68"/>
    </row>
    <row r="18" spans="1:5" ht="63.75" customHeight="1">
      <c r="A18" s="122"/>
      <c r="B18" s="78" t="s">
        <v>568</v>
      </c>
      <c r="C18" s="162" t="s">
        <v>1675</v>
      </c>
      <c r="D18" s="26" t="s">
        <v>1843</v>
      </c>
      <c r="E18" s="68"/>
    </row>
    <row r="19" spans="1:5" ht="79.5" customHeight="1">
      <c r="A19" s="122"/>
      <c r="B19" s="163" t="s">
        <v>569</v>
      </c>
      <c r="C19" s="162" t="s">
        <v>1675</v>
      </c>
      <c r="D19" s="26" t="s">
        <v>1842</v>
      </c>
      <c r="E19" s="68"/>
    </row>
    <row r="20" spans="1:5" ht="92.25" customHeight="1">
      <c r="A20" s="122"/>
      <c r="B20" s="163" t="s">
        <v>570</v>
      </c>
      <c r="C20" s="162" t="s">
        <v>1675</v>
      </c>
      <c r="D20" s="26" t="s">
        <v>1841</v>
      </c>
      <c r="E20" s="68"/>
    </row>
    <row r="21" spans="1:5" ht="18.75" customHeight="1">
      <c r="A21" s="717" t="s">
        <v>898</v>
      </c>
      <c r="B21" s="718"/>
      <c r="C21" s="718"/>
      <c r="D21" s="718"/>
      <c r="E21" s="718"/>
    </row>
    <row r="22" spans="1:5" ht="409.5" customHeight="1">
      <c r="A22" s="24" t="s">
        <v>17</v>
      </c>
      <c r="B22" s="78" t="s">
        <v>571</v>
      </c>
      <c r="C22" s="133"/>
      <c r="D22" s="119" t="s">
        <v>947</v>
      </c>
      <c r="E22" s="78" t="s">
        <v>1897</v>
      </c>
    </row>
    <row r="23" spans="1:5" ht="66" customHeight="1">
      <c r="A23" s="24"/>
      <c r="B23" s="78" t="s">
        <v>1783</v>
      </c>
      <c r="C23" s="162" t="s">
        <v>1675</v>
      </c>
      <c r="D23" s="202" t="s">
        <v>1844</v>
      </c>
      <c r="E23" s="113"/>
    </row>
    <row r="24" spans="1:5" ht="52.5" customHeight="1">
      <c r="A24" s="24"/>
      <c r="B24" s="78" t="s">
        <v>1784</v>
      </c>
      <c r="C24" s="162" t="s">
        <v>1675</v>
      </c>
      <c r="D24" s="202" t="s">
        <v>1845</v>
      </c>
      <c r="E24" s="113"/>
    </row>
    <row r="25" spans="1:5" ht="66.75" customHeight="1">
      <c r="A25" s="24"/>
      <c r="B25" s="78" t="s">
        <v>1785</v>
      </c>
      <c r="C25" s="162" t="s">
        <v>1675</v>
      </c>
      <c r="D25" s="202" t="s">
        <v>1846</v>
      </c>
      <c r="E25" s="113"/>
    </row>
    <row r="26" spans="1:5" ht="152.25" customHeight="1">
      <c r="A26" s="24"/>
      <c r="B26" s="78" t="s">
        <v>1786</v>
      </c>
      <c r="C26" s="162" t="s">
        <v>1675</v>
      </c>
      <c r="D26" s="202" t="s">
        <v>1847</v>
      </c>
      <c r="E26" s="113"/>
    </row>
    <row r="27" spans="1:5" ht="51" customHeight="1">
      <c r="A27" s="24"/>
      <c r="B27" s="78" t="s">
        <v>1787</v>
      </c>
      <c r="C27" s="162" t="s">
        <v>1675</v>
      </c>
      <c r="D27" s="202" t="s">
        <v>946</v>
      </c>
      <c r="E27" s="113"/>
    </row>
    <row r="28" spans="1:5" ht="39" customHeight="1">
      <c r="A28" s="24"/>
      <c r="B28" s="78" t="s">
        <v>1788</v>
      </c>
      <c r="C28" s="162" t="s">
        <v>1675</v>
      </c>
      <c r="D28" s="202" t="s">
        <v>1848</v>
      </c>
      <c r="E28" s="113"/>
    </row>
    <row r="29" spans="1:5" ht="113.25" customHeight="1">
      <c r="A29" s="24"/>
      <c r="B29" s="163" t="s">
        <v>1789</v>
      </c>
      <c r="C29" s="162" t="s">
        <v>1675</v>
      </c>
      <c r="D29" s="202" t="s">
        <v>1853</v>
      </c>
      <c r="E29" s="113"/>
    </row>
    <row r="30" spans="1:5" ht="63.75" customHeight="1">
      <c r="A30" s="24"/>
      <c r="B30" s="163" t="s">
        <v>1811</v>
      </c>
      <c r="C30" s="162" t="s">
        <v>1675</v>
      </c>
      <c r="D30" s="202" t="s">
        <v>1857</v>
      </c>
      <c r="E30" s="113"/>
    </row>
    <row r="31" spans="1:5" ht="67.5" customHeight="1">
      <c r="A31" s="24"/>
      <c r="B31" s="163" t="s">
        <v>1812</v>
      </c>
      <c r="C31" s="162" t="s">
        <v>1675</v>
      </c>
      <c r="D31" s="202" t="s">
        <v>948</v>
      </c>
      <c r="E31" s="113"/>
    </row>
    <row r="32" spans="1:5" ht="51.75" customHeight="1">
      <c r="A32" s="24"/>
      <c r="B32" s="163" t="s">
        <v>1813</v>
      </c>
      <c r="C32" s="162" t="s">
        <v>1675</v>
      </c>
      <c r="D32" s="202" t="s">
        <v>1855</v>
      </c>
      <c r="E32" s="113"/>
    </row>
    <row r="33" spans="1:5" ht="88.5" customHeight="1">
      <c r="A33" s="24"/>
      <c r="B33" s="163" t="s">
        <v>1814</v>
      </c>
      <c r="C33" s="162" t="s">
        <v>1675</v>
      </c>
      <c r="D33" s="238" t="s">
        <v>1856</v>
      </c>
      <c r="E33" s="113"/>
    </row>
    <row r="34" spans="1:5" ht="104.25" customHeight="1">
      <c r="A34" s="24"/>
      <c r="B34" s="163" t="s">
        <v>1815</v>
      </c>
      <c r="C34" s="162" t="s">
        <v>1675</v>
      </c>
      <c r="D34" s="202" t="s">
        <v>1849</v>
      </c>
      <c r="E34" s="113"/>
    </row>
    <row r="35" spans="1:5" ht="126.75" customHeight="1">
      <c r="A35" s="24"/>
      <c r="B35" s="163" t="s">
        <v>1816</v>
      </c>
      <c r="C35" s="162" t="s">
        <v>1675</v>
      </c>
      <c r="D35" s="202" t="s">
        <v>1850</v>
      </c>
      <c r="E35" s="113"/>
    </row>
    <row r="36" spans="1:5" ht="90" customHeight="1">
      <c r="A36" s="24"/>
      <c r="B36" s="163" t="s">
        <v>1817</v>
      </c>
      <c r="C36" s="162" t="s">
        <v>1675</v>
      </c>
      <c r="D36" s="202" t="s">
        <v>1851</v>
      </c>
      <c r="E36" s="113"/>
    </row>
    <row r="37" spans="1:5" ht="63.75" customHeight="1">
      <c r="A37" s="24"/>
      <c r="B37" s="163" t="s">
        <v>1898</v>
      </c>
      <c r="C37" s="162" t="s">
        <v>1675</v>
      </c>
      <c r="D37" s="202" t="s">
        <v>1852</v>
      </c>
      <c r="E37" s="113"/>
    </row>
    <row r="38" spans="1:5" ht="51" customHeight="1">
      <c r="A38" s="24"/>
      <c r="B38" s="163" t="s">
        <v>1818</v>
      </c>
      <c r="C38" s="162" t="s">
        <v>1675</v>
      </c>
      <c r="D38" s="202" t="s">
        <v>1854</v>
      </c>
      <c r="E38" s="113"/>
    </row>
    <row r="39" spans="1:5" ht="14.25" customHeight="1">
      <c r="A39" s="542" t="s">
        <v>572</v>
      </c>
      <c r="B39" s="719"/>
      <c r="C39" s="719"/>
      <c r="D39" s="719"/>
      <c r="E39" s="720"/>
    </row>
    <row r="40" spans="1:5" ht="153" customHeight="1">
      <c r="A40" s="86" t="s">
        <v>18</v>
      </c>
      <c r="B40" s="78" t="s">
        <v>573</v>
      </c>
      <c r="C40" s="133"/>
      <c r="D40" s="112" t="s">
        <v>951</v>
      </c>
      <c r="E40" s="78" t="s">
        <v>1899</v>
      </c>
    </row>
    <row r="41" spans="1:5" ht="65.25" customHeight="1">
      <c r="A41" s="86"/>
      <c r="B41" s="78" t="s">
        <v>1819</v>
      </c>
      <c r="C41" s="162" t="s">
        <v>1675</v>
      </c>
      <c r="D41" s="27" t="s">
        <v>1858</v>
      </c>
      <c r="E41" s="113"/>
    </row>
    <row r="42" spans="1:5" ht="63.75">
      <c r="A42" s="86"/>
      <c r="B42" s="78" t="s">
        <v>1820</v>
      </c>
      <c r="C42" s="162" t="s">
        <v>1675</v>
      </c>
      <c r="D42" s="27" t="s">
        <v>1859</v>
      </c>
      <c r="E42" s="113"/>
    </row>
    <row r="43" spans="1:5" ht="52.5" customHeight="1">
      <c r="A43" s="86"/>
      <c r="B43" s="78" t="s">
        <v>1821</v>
      </c>
      <c r="C43" s="162" t="s">
        <v>1675</v>
      </c>
      <c r="D43" s="27" t="s">
        <v>1861</v>
      </c>
      <c r="E43" s="113"/>
    </row>
    <row r="44" spans="1:5" ht="27.75" customHeight="1">
      <c r="A44" s="86"/>
      <c r="B44" s="78" t="s">
        <v>1822</v>
      </c>
      <c r="C44" s="162" t="s">
        <v>1675</v>
      </c>
      <c r="D44" s="27" t="s">
        <v>1860</v>
      </c>
      <c r="E44" s="113"/>
    </row>
    <row r="45" spans="1:5" ht="50.25" customHeight="1">
      <c r="A45" s="86"/>
      <c r="B45" s="78" t="s">
        <v>1790</v>
      </c>
      <c r="C45" s="162" t="s">
        <v>1675</v>
      </c>
      <c r="D45" s="27" t="s">
        <v>1865</v>
      </c>
      <c r="E45" s="113"/>
    </row>
    <row r="46" spans="1:5" ht="80.25" customHeight="1">
      <c r="A46" s="86"/>
      <c r="B46" s="78" t="s">
        <v>1823</v>
      </c>
      <c r="C46" s="162" t="s">
        <v>1675</v>
      </c>
      <c r="D46" s="27" t="s">
        <v>1863</v>
      </c>
      <c r="E46" s="113"/>
    </row>
    <row r="47" spans="1:5" ht="78" customHeight="1">
      <c r="A47" s="86"/>
      <c r="B47" s="78" t="s">
        <v>1824</v>
      </c>
      <c r="C47" s="162" t="s">
        <v>1675</v>
      </c>
      <c r="D47" s="27" t="s">
        <v>1862</v>
      </c>
      <c r="E47" s="113"/>
    </row>
    <row r="48" spans="1:5" ht="101.25" customHeight="1">
      <c r="A48" s="86"/>
      <c r="B48" s="163" t="s">
        <v>1791</v>
      </c>
      <c r="C48" s="162" t="s">
        <v>1675</v>
      </c>
      <c r="D48" s="27" t="s">
        <v>1864</v>
      </c>
      <c r="E48" s="113"/>
    </row>
    <row r="49" spans="1:5" ht="63.75" customHeight="1">
      <c r="A49" s="86"/>
      <c r="B49" s="163" t="s">
        <v>1825</v>
      </c>
      <c r="C49" s="162" t="s">
        <v>1675</v>
      </c>
      <c r="D49" s="27" t="s">
        <v>1866</v>
      </c>
      <c r="E49" s="113"/>
    </row>
    <row r="50" spans="1:5" ht="17.25" customHeight="1">
      <c r="A50" s="542" t="s">
        <v>952</v>
      </c>
      <c r="B50" s="719"/>
      <c r="C50" s="719"/>
      <c r="D50" s="719"/>
      <c r="E50" s="720"/>
    </row>
    <row r="51" spans="1:5" ht="79.5" customHeight="1">
      <c r="A51" s="91" t="s">
        <v>75</v>
      </c>
      <c r="B51" s="26" t="s">
        <v>575</v>
      </c>
      <c r="C51" s="162"/>
      <c r="D51" s="68" t="s">
        <v>953</v>
      </c>
      <c r="E51" s="26" t="s">
        <v>1777</v>
      </c>
    </row>
    <row r="52" spans="1:5" ht="64.5" customHeight="1">
      <c r="A52" s="91"/>
      <c r="B52" s="26" t="s">
        <v>1792</v>
      </c>
      <c r="C52" s="162" t="s">
        <v>1675</v>
      </c>
      <c r="D52" s="26" t="s">
        <v>1867</v>
      </c>
      <c r="E52" s="68"/>
    </row>
    <row r="53" spans="1:5" ht="50.25" customHeight="1">
      <c r="A53" s="91"/>
      <c r="B53" s="26" t="s">
        <v>1793</v>
      </c>
      <c r="C53" s="162" t="s">
        <v>1675</v>
      </c>
      <c r="D53" s="26" t="s">
        <v>1868</v>
      </c>
      <c r="E53" s="68"/>
    </row>
    <row r="54" spans="1:5" ht="49.5" customHeight="1">
      <c r="A54" s="91"/>
      <c r="B54" s="26" t="s">
        <v>1794</v>
      </c>
      <c r="C54" s="162" t="s">
        <v>1675</v>
      </c>
      <c r="D54" s="26" t="s">
        <v>1869</v>
      </c>
      <c r="E54" s="68"/>
    </row>
    <row r="55" spans="1:5" ht="114.75" customHeight="1">
      <c r="A55" s="91"/>
      <c r="B55" s="218" t="s">
        <v>1826</v>
      </c>
      <c r="C55" s="162" t="s">
        <v>1675</v>
      </c>
      <c r="D55" s="26" t="s">
        <v>1870</v>
      </c>
      <c r="E55" s="68"/>
    </row>
    <row r="56" spans="1:5" ht="20.25" customHeight="1">
      <c r="A56" s="627" t="s">
        <v>333</v>
      </c>
      <c r="B56" s="701"/>
      <c r="C56" s="701"/>
      <c r="D56" s="701"/>
      <c r="E56" s="701"/>
    </row>
    <row r="57" spans="1:5" ht="129.75" customHeight="1">
      <c r="A57" s="24" t="s">
        <v>76</v>
      </c>
      <c r="B57" s="29" t="s">
        <v>576</v>
      </c>
      <c r="C57" s="133"/>
      <c r="D57" s="112" t="s">
        <v>954</v>
      </c>
      <c r="E57" s="27" t="s">
        <v>1778</v>
      </c>
    </row>
    <row r="58" spans="1:5" ht="39" customHeight="1">
      <c r="A58" s="24"/>
      <c r="B58" s="29" t="s">
        <v>1795</v>
      </c>
      <c r="C58" s="162" t="s">
        <v>1675</v>
      </c>
      <c r="D58" s="27" t="s">
        <v>1880</v>
      </c>
      <c r="E58" s="112"/>
    </row>
    <row r="59" spans="1:5" ht="63.75" customHeight="1">
      <c r="A59" s="24"/>
      <c r="B59" s="29" t="s">
        <v>1796</v>
      </c>
      <c r="C59" s="162" t="s">
        <v>1675</v>
      </c>
      <c r="D59" s="27" t="s">
        <v>1871</v>
      </c>
      <c r="E59" s="112"/>
    </row>
    <row r="60" spans="1:5" ht="65.25" customHeight="1">
      <c r="A60" s="24"/>
      <c r="B60" s="29" t="s">
        <v>1797</v>
      </c>
      <c r="C60" s="162" t="s">
        <v>1675</v>
      </c>
      <c r="D60" s="27" t="s">
        <v>1866</v>
      </c>
      <c r="E60" s="112"/>
    </row>
    <row r="61" spans="1:5" ht="41.25" customHeight="1">
      <c r="A61" s="24"/>
      <c r="B61" s="29" t="s">
        <v>1798</v>
      </c>
      <c r="C61" s="162" t="s">
        <v>1675</v>
      </c>
      <c r="D61" s="27" t="s">
        <v>1873</v>
      </c>
      <c r="E61" s="112"/>
    </row>
    <row r="62" spans="1:5" ht="53.25" customHeight="1">
      <c r="A62" s="24"/>
      <c r="B62" s="29" t="s">
        <v>1799</v>
      </c>
      <c r="C62" s="162" t="s">
        <v>1675</v>
      </c>
      <c r="D62" s="27" t="s">
        <v>1874</v>
      </c>
      <c r="E62" s="112"/>
    </row>
    <row r="63" spans="1:5" ht="66.75" customHeight="1">
      <c r="A63" s="24"/>
      <c r="B63" s="29" t="s">
        <v>1800</v>
      </c>
      <c r="C63" s="162" t="s">
        <v>1675</v>
      </c>
      <c r="D63" s="27" t="s">
        <v>1872</v>
      </c>
      <c r="E63" s="112"/>
    </row>
    <row r="64" spans="1:5" ht="89.25" customHeight="1">
      <c r="A64" s="24"/>
      <c r="B64" s="29" t="s">
        <v>1801</v>
      </c>
      <c r="C64" s="162" t="s">
        <v>1675</v>
      </c>
      <c r="D64" s="27" t="s">
        <v>1879</v>
      </c>
      <c r="E64" s="112"/>
    </row>
    <row r="65" spans="1:5" ht="52.5" customHeight="1">
      <c r="A65" s="24"/>
      <c r="B65" s="29" t="s">
        <v>1875</v>
      </c>
      <c r="C65" s="162" t="s">
        <v>1675</v>
      </c>
      <c r="D65" s="27" t="s">
        <v>1876</v>
      </c>
      <c r="E65" s="112"/>
    </row>
    <row r="66" spans="1:5" s="28" customFormat="1" ht="18.75" customHeight="1">
      <c r="A66" s="721" t="s">
        <v>900</v>
      </c>
      <c r="B66" s="722"/>
      <c r="C66" s="722"/>
      <c r="D66" s="722"/>
      <c r="E66" s="723"/>
    </row>
    <row r="67" spans="1:5" s="28" customFormat="1" ht="62.25" customHeight="1">
      <c r="A67" s="45" t="s">
        <v>687</v>
      </c>
      <c r="B67" s="99" t="s">
        <v>713</v>
      </c>
      <c r="C67" s="133"/>
      <c r="D67" s="112"/>
      <c r="E67" s="99" t="s">
        <v>1779</v>
      </c>
    </row>
    <row r="68" spans="1:5" s="28" customFormat="1" ht="114.75" customHeight="1">
      <c r="A68" s="45"/>
      <c r="B68" s="29" t="s">
        <v>1802</v>
      </c>
      <c r="C68" s="162" t="s">
        <v>1675</v>
      </c>
      <c r="D68" s="27" t="s">
        <v>1877</v>
      </c>
      <c r="E68" s="134"/>
    </row>
    <row r="69" spans="1:5" s="28" customFormat="1" ht="107.25" customHeight="1">
      <c r="A69" s="45" t="s">
        <v>688</v>
      </c>
      <c r="B69" s="99" t="s">
        <v>714</v>
      </c>
      <c r="C69" s="133"/>
      <c r="D69" s="123"/>
      <c r="E69" s="432" t="s">
        <v>1780</v>
      </c>
    </row>
    <row r="70" spans="1:5" s="28" customFormat="1" ht="168.75" customHeight="1">
      <c r="A70" s="45"/>
      <c r="B70" s="29" t="s">
        <v>1803</v>
      </c>
      <c r="C70" s="162" t="s">
        <v>1675</v>
      </c>
      <c r="D70" s="433" t="s">
        <v>1878</v>
      </c>
      <c r="E70" s="134"/>
    </row>
    <row r="71" spans="1:5" s="28" customFormat="1" ht="17.25" customHeight="1">
      <c r="A71" s="549" t="s">
        <v>956</v>
      </c>
      <c r="B71" s="644"/>
      <c r="C71" s="644"/>
      <c r="D71" s="644"/>
      <c r="E71" s="645"/>
    </row>
    <row r="72" spans="1:5" ht="16.5" customHeight="1">
      <c r="A72" s="542" t="s">
        <v>577</v>
      </c>
      <c r="B72" s="699"/>
      <c r="C72" s="699"/>
      <c r="D72" s="699"/>
      <c r="E72" s="700"/>
    </row>
    <row r="73" spans="1:5" ht="18" customHeight="1">
      <c r="A73" s="542" t="s">
        <v>337</v>
      </c>
      <c r="B73" s="699"/>
      <c r="C73" s="699"/>
      <c r="D73" s="699"/>
      <c r="E73" s="700"/>
    </row>
    <row r="74" spans="1:5" ht="153" customHeight="1">
      <c r="A74" s="24" t="s">
        <v>3</v>
      </c>
      <c r="B74" s="26" t="s">
        <v>578</v>
      </c>
      <c r="C74" s="133"/>
      <c r="D74" s="68" t="s">
        <v>957</v>
      </c>
      <c r="E74" s="26" t="s">
        <v>1781</v>
      </c>
    </row>
    <row r="75" spans="1:5" ht="90.75" customHeight="1">
      <c r="A75" s="24"/>
      <c r="B75" s="26" t="s">
        <v>1804</v>
      </c>
      <c r="C75" s="162" t="s">
        <v>1675</v>
      </c>
      <c r="D75" s="26" t="s">
        <v>1916</v>
      </c>
      <c r="E75" s="68"/>
    </row>
    <row r="76" spans="1:5" ht="63" customHeight="1">
      <c r="A76" s="24"/>
      <c r="B76" s="26" t="s">
        <v>1805</v>
      </c>
      <c r="C76" s="162" t="s">
        <v>1675</v>
      </c>
      <c r="D76" s="26" t="s">
        <v>1881</v>
      </c>
      <c r="E76" s="68"/>
    </row>
    <row r="77" spans="1:5" ht="90" customHeight="1">
      <c r="A77" s="24"/>
      <c r="B77" s="218" t="s">
        <v>1806</v>
      </c>
      <c r="C77" s="162" t="s">
        <v>1675</v>
      </c>
      <c r="D77" s="26" t="s">
        <v>1882</v>
      </c>
      <c r="E77" s="68"/>
    </row>
    <row r="78" spans="1:5" ht="65.25" customHeight="1">
      <c r="A78" s="24"/>
      <c r="B78" s="26" t="s">
        <v>1807</v>
      </c>
      <c r="C78" s="162" t="s">
        <v>1675</v>
      </c>
      <c r="D78" s="26" t="s">
        <v>1883</v>
      </c>
      <c r="E78" s="68"/>
    </row>
    <row r="79" spans="1:5" ht="52.5" customHeight="1">
      <c r="A79" s="24"/>
      <c r="B79" s="26" t="s">
        <v>1808</v>
      </c>
      <c r="C79" s="162" t="s">
        <v>1675</v>
      </c>
      <c r="D79" s="26" t="s">
        <v>1884</v>
      </c>
      <c r="E79" s="68"/>
    </row>
    <row r="80" spans="1:5" ht="19.5" customHeight="1">
      <c r="A80" s="542" t="s">
        <v>958</v>
      </c>
      <c r="B80" s="644"/>
      <c r="C80" s="644"/>
      <c r="D80" s="644"/>
      <c r="E80" s="645"/>
    </row>
    <row r="81" spans="1:5" ht="76.5" customHeight="1">
      <c r="A81" s="404" t="s">
        <v>56</v>
      </c>
      <c r="B81" s="140" t="s">
        <v>959</v>
      </c>
      <c r="C81" s="139"/>
      <c r="D81" s="139"/>
      <c r="E81" s="142" t="s">
        <v>1782</v>
      </c>
    </row>
    <row r="82" spans="1:5" ht="51" customHeight="1">
      <c r="A82" s="24"/>
      <c r="B82" s="218" t="s">
        <v>1827</v>
      </c>
      <c r="C82" s="162" t="s">
        <v>1675</v>
      </c>
      <c r="D82" s="26" t="s">
        <v>1885</v>
      </c>
      <c r="E82" s="68"/>
    </row>
    <row r="83" spans="1:5" ht="15" customHeight="1">
      <c r="A83" s="638" t="s">
        <v>341</v>
      </c>
      <c r="B83" s="716"/>
      <c r="C83" s="716"/>
      <c r="D83" s="716"/>
      <c r="E83" s="716"/>
    </row>
    <row r="84" spans="1:5" ht="52.5" customHeight="1">
      <c r="A84" s="400" t="s">
        <v>16</v>
      </c>
      <c r="B84" s="27" t="s">
        <v>1809</v>
      </c>
      <c r="C84" s="403"/>
      <c r="D84" s="403"/>
      <c r="E84" s="403"/>
    </row>
    <row r="85" spans="1:5" ht="38.25" customHeight="1">
      <c r="A85" s="400"/>
      <c r="B85" s="218" t="s">
        <v>1828</v>
      </c>
      <c r="C85" s="162" t="s">
        <v>1675</v>
      </c>
      <c r="D85" s="232" t="s">
        <v>1887</v>
      </c>
      <c r="E85" s="403"/>
    </row>
    <row r="86" spans="1:5" ht="51.75" customHeight="1">
      <c r="A86" s="400"/>
      <c r="B86" s="218" t="s">
        <v>1829</v>
      </c>
      <c r="C86" s="162" t="s">
        <v>1675</v>
      </c>
      <c r="D86" s="232" t="s">
        <v>1888</v>
      </c>
      <c r="E86" s="403"/>
    </row>
    <row r="87" spans="1:5" ht="63.75" customHeight="1">
      <c r="A87" s="400"/>
      <c r="B87" s="218" t="s">
        <v>1830</v>
      </c>
      <c r="C87" s="162" t="s">
        <v>1675</v>
      </c>
      <c r="D87" s="26" t="s">
        <v>1889</v>
      </c>
      <c r="E87" s="403"/>
    </row>
    <row r="88" spans="1:5" ht="27.75" customHeight="1">
      <c r="A88" s="400"/>
      <c r="B88" s="218" t="s">
        <v>1831</v>
      </c>
      <c r="C88" s="162" t="s">
        <v>1675</v>
      </c>
      <c r="D88" s="26" t="s">
        <v>1890</v>
      </c>
      <c r="E88" s="403"/>
    </row>
    <row r="89" spans="1:5" ht="39" customHeight="1">
      <c r="A89" s="400"/>
      <c r="B89" s="218" t="s">
        <v>1832</v>
      </c>
      <c r="C89" s="162" t="s">
        <v>1675</v>
      </c>
      <c r="D89" s="26" t="s">
        <v>1891</v>
      </c>
      <c r="E89" s="403"/>
    </row>
    <row r="90" spans="1:5" ht="54" customHeight="1">
      <c r="A90" s="400"/>
      <c r="B90" s="218" t="s">
        <v>1833</v>
      </c>
      <c r="C90" s="162" t="s">
        <v>1675</v>
      </c>
      <c r="D90" s="26" t="s">
        <v>1892</v>
      </c>
      <c r="E90" s="403"/>
    </row>
    <row r="91" spans="1:5" ht="75.75" customHeight="1">
      <c r="A91" s="400"/>
      <c r="B91" s="218" t="s">
        <v>1837</v>
      </c>
      <c r="C91" s="162" t="s">
        <v>1675</v>
      </c>
      <c r="D91" s="26" t="s">
        <v>1915</v>
      </c>
      <c r="E91" s="403"/>
    </row>
    <row r="92" spans="1:5" ht="27.75" customHeight="1">
      <c r="A92" s="321" t="s">
        <v>34</v>
      </c>
      <c r="B92" s="27" t="s">
        <v>1810</v>
      </c>
      <c r="C92" s="403"/>
      <c r="D92" s="403"/>
      <c r="E92" s="403"/>
    </row>
    <row r="93" spans="1:5" ht="63.75" customHeight="1">
      <c r="A93" s="321"/>
      <c r="B93" s="218" t="s">
        <v>1834</v>
      </c>
      <c r="C93" s="162" t="s">
        <v>1675</v>
      </c>
      <c r="D93" s="26" t="s">
        <v>1895</v>
      </c>
      <c r="E93" s="403"/>
    </row>
    <row r="94" spans="1:5" ht="75.75" customHeight="1">
      <c r="A94" s="321"/>
      <c r="B94" s="218" t="s">
        <v>1835</v>
      </c>
      <c r="C94" s="162" t="s">
        <v>1675</v>
      </c>
      <c r="D94" s="26" t="s">
        <v>1894</v>
      </c>
      <c r="E94" s="403"/>
    </row>
    <row r="95" spans="1:5" ht="39.75" customHeight="1">
      <c r="A95" s="321"/>
      <c r="B95" s="218" t="s">
        <v>1836</v>
      </c>
      <c r="C95" s="162" t="s">
        <v>1675</v>
      </c>
      <c r="D95" s="27" t="s">
        <v>1893</v>
      </c>
      <c r="E95" s="403"/>
    </row>
    <row r="96" spans="1:5" ht="14.25" customHeight="1">
      <c r="A96" s="557" t="s">
        <v>170</v>
      </c>
      <c r="B96" s="558"/>
      <c r="C96" s="558"/>
      <c r="D96" s="558"/>
      <c r="E96" s="558"/>
    </row>
    <row r="97" spans="1:5" ht="15.75" customHeight="1">
      <c r="A97" s="542" t="s">
        <v>634</v>
      </c>
      <c r="B97" s="543"/>
      <c r="C97" s="543"/>
      <c r="D97" s="543"/>
      <c r="E97" s="543"/>
    </row>
    <row r="98" spans="1:5" ht="16.5" customHeight="1">
      <c r="A98" s="542" t="s">
        <v>172</v>
      </c>
      <c r="B98" s="543"/>
      <c r="C98" s="543"/>
      <c r="D98" s="543"/>
      <c r="E98" s="543"/>
    </row>
    <row r="99" spans="1:5" ht="17.25" customHeight="1">
      <c r="A99" s="542" t="s">
        <v>635</v>
      </c>
      <c r="B99" s="543"/>
      <c r="C99" s="543"/>
      <c r="D99" s="543"/>
      <c r="E99" s="543"/>
    </row>
    <row r="100" spans="1:5" ht="264.75" customHeight="1">
      <c r="A100" s="83" t="s">
        <v>4</v>
      </c>
      <c r="B100" s="78" t="s">
        <v>636</v>
      </c>
      <c r="C100" s="133"/>
      <c r="D100" s="135"/>
      <c r="E100" s="29" t="s">
        <v>1211</v>
      </c>
    </row>
    <row r="101" spans="1:5" ht="76.5" customHeight="1">
      <c r="A101" s="12"/>
      <c r="B101" s="78" t="s">
        <v>637</v>
      </c>
      <c r="C101" s="162" t="s">
        <v>950</v>
      </c>
      <c r="D101" s="26" t="s">
        <v>1216</v>
      </c>
      <c r="E101" s="72"/>
    </row>
    <row r="102" spans="1:5" ht="153" customHeight="1">
      <c r="A102" s="12"/>
      <c r="B102" s="163" t="s">
        <v>649</v>
      </c>
      <c r="C102" s="162" t="s">
        <v>950</v>
      </c>
      <c r="D102" s="26" t="s">
        <v>1226</v>
      </c>
      <c r="E102" s="72"/>
    </row>
    <row r="103" spans="1:5" ht="57" customHeight="1">
      <c r="A103" s="96" t="s">
        <v>5</v>
      </c>
      <c r="B103" s="78" t="s">
        <v>638</v>
      </c>
      <c r="C103" s="133"/>
      <c r="D103" s="68"/>
      <c r="E103" s="303" t="s">
        <v>1217</v>
      </c>
    </row>
    <row r="104" spans="1:5" ht="61.5" customHeight="1">
      <c r="A104" s="24"/>
      <c r="B104" s="78" t="s">
        <v>973</v>
      </c>
      <c r="C104" s="162" t="s">
        <v>950</v>
      </c>
      <c r="D104" s="26" t="s">
        <v>1219</v>
      </c>
      <c r="E104" s="72"/>
    </row>
    <row r="105" spans="1:5" ht="52.5" customHeight="1">
      <c r="A105" s="24" t="s">
        <v>78</v>
      </c>
      <c r="B105" s="78" t="s">
        <v>585</v>
      </c>
      <c r="C105" s="133"/>
      <c r="D105" s="68"/>
      <c r="E105" s="29" t="s">
        <v>1218</v>
      </c>
    </row>
    <row r="106" spans="1:5" ht="76.5" customHeight="1">
      <c r="A106" s="24"/>
      <c r="B106" s="78" t="s">
        <v>974</v>
      </c>
      <c r="C106" s="162" t="s">
        <v>950</v>
      </c>
      <c r="D106" s="26" t="s">
        <v>1225</v>
      </c>
      <c r="E106" s="72"/>
    </row>
    <row r="107" spans="1:5" ht="77.25" customHeight="1">
      <c r="A107" s="24" t="s">
        <v>79</v>
      </c>
      <c r="B107" s="26" t="s">
        <v>715</v>
      </c>
      <c r="C107" s="133"/>
      <c r="D107" s="68"/>
      <c r="E107" s="26" t="s">
        <v>1212</v>
      </c>
    </row>
    <row r="108" spans="1:5" ht="39" customHeight="1">
      <c r="A108" s="24"/>
      <c r="B108" s="26" t="s">
        <v>975</v>
      </c>
      <c r="C108" s="162" t="s">
        <v>950</v>
      </c>
      <c r="D108" s="26" t="s">
        <v>1220</v>
      </c>
      <c r="E108" s="68"/>
    </row>
    <row r="109" spans="1:5" ht="78" customHeight="1">
      <c r="A109" s="24" t="s">
        <v>80</v>
      </c>
      <c r="B109" s="26" t="s">
        <v>970</v>
      </c>
      <c r="C109" s="162"/>
      <c r="D109" s="68"/>
      <c r="E109" s="26" t="s">
        <v>1213</v>
      </c>
    </row>
    <row r="110" spans="1:5" ht="39.75" customHeight="1">
      <c r="A110" s="24"/>
      <c r="B110" s="26" t="s">
        <v>976</v>
      </c>
      <c r="C110" s="162" t="s">
        <v>950</v>
      </c>
      <c r="D110" s="26" t="s">
        <v>1221</v>
      </c>
      <c r="E110" s="116" t="s">
        <v>971</v>
      </c>
    </row>
    <row r="111" spans="1:5" ht="28.5" customHeight="1">
      <c r="A111" s="24" t="s">
        <v>157</v>
      </c>
      <c r="B111" s="26" t="s">
        <v>972</v>
      </c>
      <c r="C111" s="162"/>
      <c r="D111" s="68"/>
      <c r="E111" s="218" t="s">
        <v>1214</v>
      </c>
    </row>
    <row r="112" spans="1:5" ht="28.5" customHeight="1">
      <c r="A112" s="24"/>
      <c r="B112" s="26" t="s">
        <v>977</v>
      </c>
      <c r="C112" s="162" t="s">
        <v>950</v>
      </c>
      <c r="D112" s="26" t="s">
        <v>1222</v>
      </c>
      <c r="E112" s="116"/>
    </row>
    <row r="113" spans="1:5" ht="16.5" customHeight="1">
      <c r="A113" s="542" t="s">
        <v>178</v>
      </c>
      <c r="B113" s="543"/>
      <c r="C113" s="543"/>
      <c r="D113" s="543"/>
      <c r="E113" s="544"/>
    </row>
    <row r="114" spans="1:5" ht="65.25" customHeight="1">
      <c r="A114" s="83" t="s">
        <v>158</v>
      </c>
      <c r="B114" s="27" t="s">
        <v>639</v>
      </c>
      <c r="C114" s="133"/>
      <c r="D114" s="135"/>
      <c r="E114" s="26" t="s">
        <v>1215</v>
      </c>
    </row>
    <row r="115" spans="1:5" ht="50.25" customHeight="1">
      <c r="A115" s="24"/>
      <c r="B115" s="27" t="s">
        <v>978</v>
      </c>
      <c r="C115" s="162" t="s">
        <v>950</v>
      </c>
      <c r="D115" s="26" t="s">
        <v>1223</v>
      </c>
      <c r="E115" s="68"/>
    </row>
    <row r="116" spans="1:5" ht="15" customHeight="1">
      <c r="A116" s="542" t="s">
        <v>640</v>
      </c>
      <c r="B116" s="543"/>
      <c r="C116" s="543"/>
      <c r="D116" s="543"/>
      <c r="E116" s="544"/>
    </row>
    <row r="117" spans="1:5" ht="39" customHeight="1">
      <c r="A117" s="129" t="s">
        <v>6</v>
      </c>
      <c r="B117" s="26" t="s">
        <v>979</v>
      </c>
      <c r="C117" s="129"/>
      <c r="D117" s="129"/>
      <c r="E117" s="129"/>
    </row>
    <row r="118" spans="1:5" ht="64.5" customHeight="1">
      <c r="A118" s="129"/>
      <c r="B118" s="26" t="s">
        <v>980</v>
      </c>
      <c r="C118" s="162" t="s">
        <v>950</v>
      </c>
      <c r="D118" s="26" t="s">
        <v>1224</v>
      </c>
      <c r="E118" s="129"/>
    </row>
    <row r="119" spans="1:5" ht="16.5" customHeight="1">
      <c r="A119" s="705" t="s">
        <v>550</v>
      </c>
      <c r="B119" s="706"/>
      <c r="C119" s="706"/>
      <c r="D119" s="706"/>
      <c r="E119" s="707"/>
    </row>
    <row r="120" spans="1:5" ht="16.5" customHeight="1">
      <c r="A120" s="542" t="s">
        <v>1707</v>
      </c>
      <c r="B120" s="642"/>
      <c r="C120" s="642"/>
      <c r="D120" s="642"/>
      <c r="E120" s="643"/>
    </row>
    <row r="121" spans="1:5" ht="17.25" customHeight="1">
      <c r="A121" s="530" t="s">
        <v>141</v>
      </c>
      <c r="B121" s="547"/>
      <c r="C121" s="547"/>
      <c r="D121" s="547"/>
      <c r="E121" s="548"/>
    </row>
    <row r="122" spans="1:5" ht="18.75" customHeight="1">
      <c r="A122" s="530" t="s">
        <v>722</v>
      </c>
      <c r="B122" s="547"/>
      <c r="C122" s="547"/>
      <c r="D122" s="547"/>
      <c r="E122" s="547"/>
    </row>
    <row r="123" spans="1:5" ht="114" customHeight="1">
      <c r="A123" s="30" t="s">
        <v>57</v>
      </c>
      <c r="B123" s="78" t="s">
        <v>716</v>
      </c>
      <c r="C123" s="186"/>
      <c r="D123" s="185"/>
      <c r="E123" s="29" t="s">
        <v>1674</v>
      </c>
    </row>
    <row r="124" spans="1:5" ht="54" customHeight="1">
      <c r="A124" s="30"/>
      <c r="B124" s="26" t="s">
        <v>1676</v>
      </c>
      <c r="C124" s="162" t="s">
        <v>1675</v>
      </c>
      <c r="D124" s="424" t="s">
        <v>1690</v>
      </c>
      <c r="E124" s="423"/>
    </row>
    <row r="125" spans="1:5" ht="64.5" customHeight="1">
      <c r="A125" s="130"/>
      <c r="B125" s="26" t="s">
        <v>1677</v>
      </c>
      <c r="C125" s="162" t="s">
        <v>1675</v>
      </c>
      <c r="D125" s="424" t="s">
        <v>1763</v>
      </c>
      <c r="E125" s="422"/>
    </row>
    <row r="126" spans="1:5" ht="21.75" customHeight="1">
      <c r="A126" s="566" t="s">
        <v>1659</v>
      </c>
      <c r="B126" s="567"/>
      <c r="C126" s="567"/>
      <c r="D126" s="567"/>
      <c r="E126" s="568"/>
    </row>
    <row r="127" spans="1:5" ht="62.25" customHeight="1">
      <c r="A127" s="30" t="s">
        <v>58</v>
      </c>
      <c r="B127" s="140" t="s">
        <v>1678</v>
      </c>
      <c r="C127" s="295"/>
      <c r="D127" s="295"/>
      <c r="E127" s="140" t="s">
        <v>1900</v>
      </c>
    </row>
    <row r="128" spans="1:5" ht="39" customHeight="1">
      <c r="A128" s="401"/>
      <c r="B128" s="26" t="s">
        <v>1679</v>
      </c>
      <c r="C128" s="162" t="s">
        <v>1675</v>
      </c>
      <c r="D128" s="424" t="s">
        <v>1764</v>
      </c>
      <c r="E128" s="295"/>
    </row>
    <row r="129" spans="1:5" ht="67.5" customHeight="1">
      <c r="A129" s="30" t="s">
        <v>1662</v>
      </c>
      <c r="B129" s="26" t="s">
        <v>1680</v>
      </c>
      <c r="C129" s="295"/>
      <c r="D129" s="295"/>
      <c r="E129" s="140" t="s">
        <v>1901</v>
      </c>
    </row>
    <row r="130" spans="1:5" ht="64.5" customHeight="1">
      <c r="A130" s="401"/>
      <c r="B130" s="26" t="s">
        <v>1681</v>
      </c>
      <c r="C130" s="162" t="s">
        <v>1675</v>
      </c>
      <c r="D130" s="140" t="s">
        <v>1682</v>
      </c>
      <c r="E130" s="295"/>
    </row>
    <row r="131" spans="1:5" ht="20.25" customHeight="1">
      <c r="A131" s="566" t="s">
        <v>1708</v>
      </c>
      <c r="B131" s="702"/>
      <c r="C131" s="702"/>
      <c r="D131" s="702"/>
      <c r="E131" s="703"/>
    </row>
    <row r="132" spans="1:5" ht="15.75" customHeight="1">
      <c r="A132" s="697" t="s">
        <v>579</v>
      </c>
      <c r="B132" s="698"/>
      <c r="C132" s="698"/>
      <c r="D132" s="698"/>
      <c r="E132" s="698"/>
    </row>
    <row r="133" spans="1:5" ht="15" customHeight="1">
      <c r="A133" s="530" t="s">
        <v>1683</v>
      </c>
      <c r="B133" s="547"/>
      <c r="C133" s="547"/>
      <c r="D133" s="547"/>
      <c r="E133" s="548"/>
    </row>
    <row r="134" spans="1:5" ht="80.25" customHeight="1">
      <c r="A134" s="321" t="s">
        <v>59</v>
      </c>
      <c r="B134" s="89" t="s">
        <v>580</v>
      </c>
      <c r="C134" s="162"/>
      <c r="D134" s="188"/>
      <c r="E134" s="27" t="s">
        <v>1684</v>
      </c>
    </row>
    <row r="135" spans="1:5" ht="26.25" customHeight="1">
      <c r="A135" s="321"/>
      <c r="B135" s="26" t="s">
        <v>1685</v>
      </c>
      <c r="C135" s="162" t="s">
        <v>1675</v>
      </c>
      <c r="D135" s="26" t="s">
        <v>589</v>
      </c>
      <c r="E135" s="189"/>
    </row>
    <row r="136" spans="1:5" ht="88.5" customHeight="1">
      <c r="A136" s="23" t="s">
        <v>87</v>
      </c>
      <c r="B136" s="27" t="s">
        <v>581</v>
      </c>
      <c r="C136" s="166"/>
      <c r="D136" s="188"/>
      <c r="E136" s="27" t="s">
        <v>1688</v>
      </c>
    </row>
    <row r="137" spans="1:5" ht="52.5" customHeight="1">
      <c r="A137" s="398"/>
      <c r="B137" s="27" t="s">
        <v>1686</v>
      </c>
      <c r="C137" s="162" t="s">
        <v>1675</v>
      </c>
      <c r="D137" s="26" t="s">
        <v>1689</v>
      </c>
      <c r="E137" s="189"/>
    </row>
    <row r="138" spans="1:5" ht="75.75" customHeight="1">
      <c r="A138" s="321" t="s">
        <v>376</v>
      </c>
      <c r="B138" s="169" t="s">
        <v>582</v>
      </c>
      <c r="D138" s="166"/>
      <c r="E138" s="26" t="s">
        <v>1694</v>
      </c>
    </row>
    <row r="139" spans="1:5" ht="49.5" customHeight="1">
      <c r="A139" s="321"/>
      <c r="B139" s="78" t="s">
        <v>1687</v>
      </c>
      <c r="C139" s="162" t="s">
        <v>1675</v>
      </c>
      <c r="D139" s="26" t="s">
        <v>1765</v>
      </c>
      <c r="E139" s="189"/>
    </row>
    <row r="140" spans="1:5" ht="92.25" customHeight="1">
      <c r="A140" s="426" t="s">
        <v>378</v>
      </c>
      <c r="B140" s="425" t="s">
        <v>583</v>
      </c>
      <c r="C140" s="166"/>
      <c r="D140" s="427"/>
      <c r="E140" s="399" t="s">
        <v>1695</v>
      </c>
    </row>
    <row r="141" spans="1:5" ht="30" customHeight="1">
      <c r="A141" s="321"/>
      <c r="B141" s="89" t="s">
        <v>1691</v>
      </c>
      <c r="C141" s="162" t="s">
        <v>1675</v>
      </c>
      <c r="D141" s="26" t="s">
        <v>1766</v>
      </c>
      <c r="E141" s="189"/>
    </row>
    <row r="142" spans="1:5" ht="54" customHeight="1">
      <c r="A142" s="321"/>
      <c r="B142" s="27" t="s">
        <v>1692</v>
      </c>
      <c r="C142" s="162" t="s">
        <v>1675</v>
      </c>
      <c r="D142" s="26" t="s">
        <v>1696</v>
      </c>
      <c r="E142" s="189"/>
    </row>
    <row r="143" spans="1:5" ht="23.25" customHeight="1">
      <c r="A143" s="640" t="s">
        <v>1665</v>
      </c>
      <c r="B143" s="728"/>
      <c r="C143" s="728"/>
      <c r="D143" s="728"/>
      <c r="E143" s="728"/>
    </row>
    <row r="144" spans="1:5" ht="93" customHeight="1">
      <c r="A144" s="30" t="s">
        <v>379</v>
      </c>
      <c r="B144" s="140" t="s">
        <v>1697</v>
      </c>
      <c r="C144" s="428"/>
      <c r="D144" s="431"/>
      <c r="E144" s="429" t="s">
        <v>1698</v>
      </c>
    </row>
    <row r="145" spans="1:5" ht="51" customHeight="1">
      <c r="A145" s="321"/>
      <c r="B145" s="27" t="s">
        <v>1693</v>
      </c>
      <c r="C145" s="162" t="s">
        <v>1675</v>
      </c>
      <c r="D145" s="26" t="s">
        <v>1767</v>
      </c>
      <c r="E145" s="27"/>
    </row>
    <row r="146" spans="1:5" ht="89.25" customHeight="1">
      <c r="A146" s="398" t="s">
        <v>555</v>
      </c>
      <c r="B146" s="26" t="s">
        <v>585</v>
      </c>
      <c r="C146" s="188"/>
      <c r="D146" s="188"/>
      <c r="E146" s="26" t="s">
        <v>1699</v>
      </c>
    </row>
    <row r="147" spans="1:5" ht="88.5" customHeight="1">
      <c r="A147" s="188"/>
      <c r="B147" s="26" t="s">
        <v>1700</v>
      </c>
      <c r="C147" s="162" t="s">
        <v>1675</v>
      </c>
      <c r="D147" s="26" t="s">
        <v>1768</v>
      </c>
      <c r="E147" s="188"/>
    </row>
    <row r="148" spans="1:5" ht="65.25" customHeight="1">
      <c r="A148" s="404"/>
      <c r="B148" s="26" t="s">
        <v>1701</v>
      </c>
      <c r="C148" s="162" t="s">
        <v>1675</v>
      </c>
      <c r="D148" s="26" t="s">
        <v>1769</v>
      </c>
      <c r="E148" s="402"/>
    </row>
    <row r="149" spans="1:5" ht="75.75" customHeight="1">
      <c r="A149" s="321" t="s">
        <v>556</v>
      </c>
      <c r="B149" s="89" t="s">
        <v>836</v>
      </c>
      <c r="C149" s="166"/>
      <c r="D149" s="26"/>
      <c r="E149" s="27" t="s">
        <v>1703</v>
      </c>
    </row>
    <row r="150" spans="1:5" ht="38.25" customHeight="1">
      <c r="A150" s="187"/>
      <c r="B150" s="26" t="s">
        <v>1702</v>
      </c>
      <c r="C150" s="162" t="s">
        <v>1675</v>
      </c>
      <c r="D150" s="26" t="s">
        <v>1770</v>
      </c>
      <c r="E150" s="189"/>
    </row>
    <row r="151" spans="1:5" ht="90" customHeight="1">
      <c r="A151" s="321" t="s">
        <v>1487</v>
      </c>
      <c r="B151" s="27" t="s">
        <v>1704</v>
      </c>
      <c r="C151" s="186"/>
      <c r="D151" s="188"/>
      <c r="E151" s="27" t="s">
        <v>1706</v>
      </c>
    </row>
    <row r="152" spans="1:5" ht="39" customHeight="1">
      <c r="A152" s="188"/>
      <c r="B152" s="26" t="s">
        <v>1705</v>
      </c>
      <c r="C152" s="162" t="s">
        <v>1675</v>
      </c>
      <c r="D152" s="26" t="s">
        <v>1771</v>
      </c>
      <c r="E152" s="188"/>
    </row>
    <row r="153" spans="1:5" ht="30" customHeight="1">
      <c r="A153" s="606" t="s">
        <v>1709</v>
      </c>
      <c r="B153" s="607"/>
      <c r="C153" s="607"/>
      <c r="D153" s="607"/>
      <c r="E153" s="608"/>
    </row>
    <row r="154" spans="1:5" ht="14.25" customHeight="1">
      <c r="A154" s="530" t="s">
        <v>584</v>
      </c>
      <c r="B154" s="684"/>
      <c r="C154" s="684"/>
      <c r="D154" s="684"/>
      <c r="E154" s="685"/>
    </row>
    <row r="155" spans="1:5" ht="18" customHeight="1">
      <c r="A155" s="530" t="s">
        <v>723</v>
      </c>
      <c r="B155" s="547"/>
      <c r="C155" s="547"/>
      <c r="D155" s="547"/>
      <c r="E155" s="548"/>
    </row>
    <row r="156" spans="1:5" ht="38.25" customHeight="1">
      <c r="A156" s="321" t="s">
        <v>60</v>
      </c>
      <c r="B156" s="27" t="s">
        <v>161</v>
      </c>
      <c r="C156" s="186"/>
      <c r="D156" s="189" t="s">
        <v>1772</v>
      </c>
      <c r="E156" s="27" t="s">
        <v>1711</v>
      </c>
    </row>
    <row r="157" spans="1:5" ht="41.25" customHeight="1">
      <c r="A157" s="188"/>
      <c r="B157" s="26" t="s">
        <v>1710</v>
      </c>
      <c r="C157" s="162" t="s">
        <v>1675</v>
      </c>
      <c r="D157" s="26" t="s">
        <v>1773</v>
      </c>
      <c r="E157" s="188"/>
    </row>
    <row r="158" spans="1:5" ht="38.25" customHeight="1">
      <c r="A158" s="321" t="s">
        <v>89</v>
      </c>
      <c r="B158" s="78" t="s">
        <v>162</v>
      </c>
      <c r="C158" s="186"/>
      <c r="D158" s="189"/>
      <c r="E158" s="27" t="s">
        <v>1714</v>
      </c>
    </row>
    <row r="159" spans="1:5" ht="27.75" customHeight="1">
      <c r="A159" s="188"/>
      <c r="B159" s="26" t="s">
        <v>1712</v>
      </c>
      <c r="C159" s="162" t="s">
        <v>1675</v>
      </c>
      <c r="D159" s="26" t="s">
        <v>1715</v>
      </c>
      <c r="E159" s="188"/>
    </row>
    <row r="160" spans="1:5" ht="26.25" customHeight="1">
      <c r="A160" s="188"/>
      <c r="B160" s="26" t="s">
        <v>1713</v>
      </c>
      <c r="C160" s="162" t="s">
        <v>1675</v>
      </c>
      <c r="D160" s="26" t="s">
        <v>1716</v>
      </c>
      <c r="E160" s="188"/>
    </row>
    <row r="161" spans="1:5" ht="13.5" customHeight="1">
      <c r="A161" s="638" t="s">
        <v>586</v>
      </c>
      <c r="B161" s="683"/>
      <c r="C161" s="683"/>
      <c r="D161" s="683"/>
      <c r="E161" s="683"/>
    </row>
    <row r="162" spans="1:5" ht="38.25" customHeight="1">
      <c r="A162" s="321" t="s">
        <v>91</v>
      </c>
      <c r="B162" s="27" t="s">
        <v>1717</v>
      </c>
      <c r="C162" s="186"/>
      <c r="D162" s="189"/>
      <c r="E162" s="189"/>
    </row>
    <row r="163" spans="1:5" ht="53.25" customHeight="1">
      <c r="A163" s="188"/>
      <c r="B163" s="26" t="s">
        <v>1774</v>
      </c>
      <c r="C163" s="162" t="s">
        <v>1675</v>
      </c>
      <c r="D163" s="26" t="s">
        <v>1775</v>
      </c>
      <c r="E163" s="188"/>
    </row>
    <row r="164" spans="1:5" ht="18" customHeight="1">
      <c r="A164" s="321" t="s">
        <v>1718</v>
      </c>
      <c r="B164" s="27" t="s">
        <v>1719</v>
      </c>
      <c r="C164" s="186"/>
      <c r="D164" s="189"/>
      <c r="E164" s="189"/>
    </row>
    <row r="165" spans="1:5" ht="42" customHeight="1">
      <c r="A165" s="187"/>
      <c r="B165" s="27" t="s">
        <v>1720</v>
      </c>
      <c r="C165" s="162" t="s">
        <v>1675</v>
      </c>
      <c r="D165" s="26" t="s">
        <v>1776</v>
      </c>
      <c r="E165" s="185"/>
    </row>
    <row r="166" spans="1:5" ht="5.25" hidden="1" customHeight="1">
      <c r="A166" s="649" t="s">
        <v>981</v>
      </c>
      <c r="B166" s="650"/>
      <c r="C166" s="650"/>
      <c r="D166" s="650"/>
      <c r="E166" s="651"/>
    </row>
    <row r="167" spans="1:5" ht="15.75" customHeight="1">
      <c r="A167" s="652"/>
      <c r="B167" s="653"/>
      <c r="C167" s="653"/>
      <c r="D167" s="653"/>
      <c r="E167" s="654"/>
    </row>
    <row r="168" spans="1:5" ht="15.75" customHeight="1">
      <c r="A168" s="655" t="s">
        <v>590</v>
      </c>
      <c r="B168" s="656"/>
      <c r="C168" s="656"/>
      <c r="D168" s="656"/>
      <c r="E168" s="657"/>
    </row>
    <row r="169" spans="1:5" ht="14.25" customHeight="1">
      <c r="A169" s="640" t="s">
        <v>597</v>
      </c>
      <c r="B169" s="661"/>
      <c r="C169" s="661"/>
      <c r="D169" s="661"/>
      <c r="E169" s="661"/>
    </row>
    <row r="170" spans="1:5" ht="19.5" customHeight="1">
      <c r="A170" s="658" t="s">
        <v>591</v>
      </c>
      <c r="B170" s="659"/>
      <c r="C170" s="659"/>
      <c r="D170" s="659"/>
      <c r="E170" s="660"/>
    </row>
    <row r="171" spans="1:5" ht="102" customHeight="1">
      <c r="A171" s="128" t="s">
        <v>61</v>
      </c>
      <c r="B171" s="27" t="s">
        <v>592</v>
      </c>
      <c r="C171" s="166"/>
      <c r="D171" s="68" t="s">
        <v>994</v>
      </c>
      <c r="E171" s="27" t="s">
        <v>1462</v>
      </c>
    </row>
    <row r="172" spans="1:5" ht="114" customHeight="1">
      <c r="A172" s="128"/>
      <c r="B172" s="27" t="s">
        <v>995</v>
      </c>
      <c r="C172" s="162" t="s">
        <v>1478</v>
      </c>
      <c r="D172" s="26" t="s">
        <v>1479</v>
      </c>
      <c r="E172" s="112"/>
    </row>
    <row r="173" spans="1:5" ht="90" customHeight="1">
      <c r="A173" s="128"/>
      <c r="B173" s="27" t="s">
        <v>996</v>
      </c>
      <c r="C173" s="162" t="s">
        <v>1480</v>
      </c>
      <c r="D173" s="26" t="s">
        <v>1481</v>
      </c>
      <c r="E173" s="112"/>
    </row>
    <row r="174" spans="1:5" ht="41.25" customHeight="1">
      <c r="A174" s="128" t="s">
        <v>62</v>
      </c>
      <c r="B174" s="27" t="s">
        <v>593</v>
      </c>
      <c r="C174" s="166"/>
      <c r="D174" s="112" t="s">
        <v>997</v>
      </c>
      <c r="E174" s="26" t="s">
        <v>1463</v>
      </c>
    </row>
    <row r="175" spans="1:5" ht="41.25" customHeight="1">
      <c r="A175" s="128"/>
      <c r="B175" s="27" t="s">
        <v>998</v>
      </c>
      <c r="C175" s="24" t="s">
        <v>1610</v>
      </c>
      <c r="D175" s="27" t="s">
        <v>1612</v>
      </c>
      <c r="E175" s="68"/>
    </row>
    <row r="176" spans="1:5" ht="408.75" customHeight="1">
      <c r="A176" s="128"/>
      <c r="B176" s="27" t="s">
        <v>999</v>
      </c>
      <c r="C176" s="24" t="s">
        <v>1611</v>
      </c>
      <c r="D176" s="27" t="s">
        <v>1615</v>
      </c>
      <c r="E176" s="68"/>
    </row>
    <row r="177" spans="1:5" ht="128.25" customHeight="1">
      <c r="A177" s="128"/>
      <c r="B177" s="27" t="s">
        <v>1000</v>
      </c>
      <c r="C177" s="24" t="s">
        <v>1613</v>
      </c>
      <c r="D177" s="27" t="s">
        <v>1614</v>
      </c>
      <c r="E177" s="68"/>
    </row>
    <row r="178" spans="1:5" ht="89.25" customHeight="1">
      <c r="A178" s="128"/>
      <c r="B178" s="27" t="s">
        <v>1001</v>
      </c>
      <c r="C178" s="162" t="s">
        <v>1616</v>
      </c>
      <c r="D178" s="27" t="s">
        <v>1617</v>
      </c>
      <c r="E178" s="68"/>
    </row>
    <row r="179" spans="1:5" ht="40.5" customHeight="1">
      <c r="A179" s="128" t="s">
        <v>63</v>
      </c>
      <c r="B179" s="27" t="s">
        <v>164</v>
      </c>
      <c r="D179" s="112" t="s">
        <v>1004</v>
      </c>
      <c r="E179" s="26" t="s">
        <v>1464</v>
      </c>
    </row>
    <row r="180" spans="1:5" ht="66.75" customHeight="1">
      <c r="A180" s="128"/>
      <c r="B180" s="27" t="s">
        <v>1002</v>
      </c>
      <c r="C180" s="24" t="s">
        <v>1618</v>
      </c>
      <c r="D180" s="27" t="s">
        <v>1619</v>
      </c>
      <c r="E180" s="68"/>
    </row>
    <row r="181" spans="1:5" ht="88.5" customHeight="1">
      <c r="A181" s="128"/>
      <c r="B181" s="27" t="s">
        <v>1003</v>
      </c>
      <c r="C181" s="24" t="s">
        <v>1621</v>
      </c>
      <c r="D181" s="27" t="s">
        <v>1620</v>
      </c>
      <c r="E181" s="68"/>
    </row>
    <row r="182" spans="1:5" ht="376.5" customHeight="1">
      <c r="A182" s="128"/>
      <c r="B182" s="27" t="s">
        <v>1005</v>
      </c>
      <c r="C182" s="24" t="s">
        <v>1622</v>
      </c>
      <c r="D182" s="27" t="s">
        <v>1623</v>
      </c>
      <c r="E182" s="68"/>
    </row>
    <row r="183" spans="1:5" ht="54" customHeight="1">
      <c r="A183" s="128" t="s">
        <v>513</v>
      </c>
      <c r="B183" s="26" t="s">
        <v>594</v>
      </c>
      <c r="C183" s="166"/>
      <c r="D183" s="68"/>
      <c r="E183" s="26" t="s">
        <v>1465</v>
      </c>
    </row>
    <row r="184" spans="1:5" ht="377.25" customHeight="1">
      <c r="A184" s="128"/>
      <c r="B184" s="26" t="s">
        <v>1006</v>
      </c>
      <c r="C184" s="24" t="s">
        <v>1628</v>
      </c>
      <c r="D184" s="26" t="s">
        <v>1623</v>
      </c>
      <c r="E184" s="68"/>
    </row>
    <row r="185" spans="1:5" ht="139.5" customHeight="1">
      <c r="A185" s="178" t="s">
        <v>514</v>
      </c>
      <c r="B185" s="27" t="s">
        <v>1007</v>
      </c>
      <c r="C185" s="166"/>
      <c r="D185" s="112"/>
      <c r="E185" s="27" t="s">
        <v>1466</v>
      </c>
    </row>
    <row r="186" spans="1:5" ht="409.5" customHeight="1">
      <c r="A186" s="178"/>
      <c r="B186" s="177" t="s">
        <v>1008</v>
      </c>
      <c r="C186" s="162" t="s">
        <v>1629</v>
      </c>
      <c r="D186" s="27" t="s">
        <v>1630</v>
      </c>
      <c r="E186" s="112"/>
    </row>
    <row r="187" spans="1:5" ht="19.5" customHeight="1">
      <c r="A187" s="606" t="s">
        <v>237</v>
      </c>
      <c r="B187" s="567"/>
      <c r="C187" s="567"/>
      <c r="D187" s="567"/>
      <c r="E187" s="568"/>
    </row>
    <row r="188" spans="1:5" ht="38.25" customHeight="1">
      <c r="A188" s="128" t="s">
        <v>515</v>
      </c>
      <c r="B188" s="177" t="s">
        <v>1009</v>
      </c>
      <c r="C188" s="133"/>
      <c r="D188" s="112"/>
      <c r="E188" s="27" t="s">
        <v>1467</v>
      </c>
    </row>
    <row r="189" spans="1:5" ht="128.25" customHeight="1">
      <c r="A189" s="128"/>
      <c r="B189" s="27" t="s">
        <v>1010</v>
      </c>
      <c r="C189" s="162" t="s">
        <v>1632</v>
      </c>
      <c r="D189" s="27" t="s">
        <v>1631</v>
      </c>
      <c r="E189" s="112"/>
    </row>
    <row r="190" spans="1:5" ht="66" customHeight="1">
      <c r="A190" s="128" t="s">
        <v>519</v>
      </c>
      <c r="B190" s="27" t="s">
        <v>1011</v>
      </c>
      <c r="C190" s="166"/>
      <c r="D190" s="112"/>
      <c r="E190" s="26" t="s">
        <v>1468</v>
      </c>
    </row>
    <row r="191" spans="1:5" ht="90.75" customHeight="1">
      <c r="A191" s="13"/>
      <c r="B191" s="27" t="s">
        <v>1012</v>
      </c>
      <c r="C191" s="24" t="s">
        <v>1633</v>
      </c>
      <c r="D191" s="27" t="s">
        <v>1634</v>
      </c>
      <c r="E191" s="68"/>
    </row>
    <row r="192" spans="1:5" ht="41.25" customHeight="1">
      <c r="A192" s="13"/>
      <c r="B192" s="27" t="s">
        <v>1013</v>
      </c>
      <c r="C192" s="24" t="s">
        <v>1635</v>
      </c>
      <c r="D192" s="112"/>
      <c r="E192" s="68"/>
    </row>
    <row r="193" spans="1:5" ht="114.75" customHeight="1">
      <c r="A193" s="128" t="s">
        <v>520</v>
      </c>
      <c r="B193" s="27" t="s">
        <v>1014</v>
      </c>
      <c r="C193" s="12"/>
      <c r="D193" s="27" t="s">
        <v>1636</v>
      </c>
      <c r="E193" s="26" t="s">
        <v>1469</v>
      </c>
    </row>
    <row r="194" spans="1:5" ht="115.5" customHeight="1">
      <c r="A194" s="13"/>
      <c r="B194" s="27" t="s">
        <v>1015</v>
      </c>
      <c r="C194" s="24" t="s">
        <v>1637</v>
      </c>
      <c r="D194" s="27" t="s">
        <v>1638</v>
      </c>
      <c r="E194" s="68"/>
    </row>
    <row r="195" spans="1:5" ht="150.75" customHeight="1">
      <c r="A195" s="128" t="s">
        <v>521</v>
      </c>
      <c r="B195" s="78" t="s">
        <v>595</v>
      </c>
      <c r="D195" s="112" t="s">
        <v>1017</v>
      </c>
      <c r="E195" s="26" t="s">
        <v>1470</v>
      </c>
    </row>
    <row r="196" spans="1:5" ht="88.5" customHeight="1">
      <c r="A196" s="128"/>
      <c r="B196" s="78" t="s">
        <v>1016</v>
      </c>
      <c r="C196" s="162" t="s">
        <v>1639</v>
      </c>
      <c r="D196" s="27" t="s">
        <v>1640</v>
      </c>
      <c r="E196" s="68"/>
    </row>
    <row r="197" spans="1:5" ht="75.75" customHeight="1">
      <c r="A197" s="128"/>
      <c r="B197" s="78" t="s">
        <v>1018</v>
      </c>
      <c r="C197" s="162" t="s">
        <v>1639</v>
      </c>
      <c r="D197" s="27" t="s">
        <v>1902</v>
      </c>
      <c r="E197" s="68"/>
    </row>
    <row r="198" spans="1:5" ht="15" customHeight="1">
      <c r="A198" s="603" t="s">
        <v>596</v>
      </c>
      <c r="B198" s="664"/>
      <c r="C198" s="664"/>
      <c r="D198" s="664"/>
      <c r="E198" s="665"/>
    </row>
    <row r="199" spans="1:5" ht="15" customHeight="1">
      <c r="A199" s="603" t="s">
        <v>598</v>
      </c>
      <c r="B199" s="664"/>
      <c r="C199" s="664"/>
      <c r="D199" s="664"/>
      <c r="E199" s="665"/>
    </row>
    <row r="200" spans="1:5" ht="19.5" customHeight="1">
      <c r="A200" s="658" t="s">
        <v>600</v>
      </c>
      <c r="B200" s="659"/>
      <c r="C200" s="659"/>
      <c r="D200" s="659"/>
      <c r="E200" s="660"/>
    </row>
    <row r="201" spans="1:5" ht="53.25" customHeight="1">
      <c r="A201" s="24" t="s">
        <v>64</v>
      </c>
      <c r="B201" s="27" t="s">
        <v>599</v>
      </c>
      <c r="C201" s="166"/>
      <c r="D201" s="112" t="s">
        <v>1021</v>
      </c>
      <c r="E201" s="26" t="s">
        <v>1471</v>
      </c>
    </row>
    <row r="202" spans="1:5" ht="64.5" customHeight="1">
      <c r="A202" s="24"/>
      <c r="B202" s="27" t="s">
        <v>1019</v>
      </c>
      <c r="C202" s="162" t="s">
        <v>1642</v>
      </c>
      <c r="D202" s="27" t="s">
        <v>1641</v>
      </c>
      <c r="E202" s="68"/>
    </row>
    <row r="203" spans="1:5" ht="64.5" customHeight="1">
      <c r="A203" s="24"/>
      <c r="B203" s="27" t="s">
        <v>1020</v>
      </c>
      <c r="C203" s="162" t="s">
        <v>1639</v>
      </c>
      <c r="D203" s="27" t="s">
        <v>1643</v>
      </c>
      <c r="E203" s="68"/>
    </row>
    <row r="204" spans="1:5" ht="100.5" customHeight="1">
      <c r="A204" s="24"/>
      <c r="B204" s="27" t="s">
        <v>1022</v>
      </c>
      <c r="C204" s="162" t="s">
        <v>1639</v>
      </c>
      <c r="D204" s="27" t="s">
        <v>1644</v>
      </c>
      <c r="E204" s="68"/>
    </row>
    <row r="205" spans="1:5" ht="78.75" customHeight="1">
      <c r="A205" s="128" t="s">
        <v>163</v>
      </c>
      <c r="B205" s="29" t="s">
        <v>601</v>
      </c>
      <c r="D205" s="68"/>
      <c r="E205" s="26" t="s">
        <v>1472</v>
      </c>
    </row>
    <row r="206" spans="1:5" ht="140.25" customHeight="1">
      <c r="A206" s="128"/>
      <c r="B206" s="179" t="s">
        <v>1023</v>
      </c>
      <c r="C206" s="162" t="s">
        <v>1645</v>
      </c>
      <c r="D206" s="26" t="s">
        <v>1646</v>
      </c>
      <c r="E206" s="68"/>
    </row>
    <row r="207" spans="1:5" ht="51.75" customHeight="1">
      <c r="A207" s="128" t="s">
        <v>516</v>
      </c>
      <c r="B207" s="29" t="s">
        <v>602</v>
      </c>
      <c r="D207" s="68"/>
      <c r="E207" s="26" t="s">
        <v>1473</v>
      </c>
    </row>
    <row r="208" spans="1:5" ht="128.25" customHeight="1">
      <c r="A208" s="128"/>
      <c r="B208" s="29" t="s">
        <v>1024</v>
      </c>
      <c r="C208" s="162" t="s">
        <v>1639</v>
      </c>
      <c r="D208" s="26" t="s">
        <v>1647</v>
      </c>
      <c r="E208" s="68"/>
    </row>
    <row r="209" spans="1:5" ht="15.75" customHeight="1">
      <c r="A209" s="530" t="s">
        <v>607</v>
      </c>
      <c r="B209" s="659"/>
      <c r="C209" s="659"/>
      <c r="D209" s="659"/>
      <c r="E209" s="660"/>
    </row>
    <row r="210" spans="1:5" ht="54.75" customHeight="1">
      <c r="A210" s="128" t="s">
        <v>517</v>
      </c>
      <c r="B210" s="26" t="s">
        <v>603</v>
      </c>
      <c r="C210" s="166"/>
      <c r="D210" s="68"/>
      <c r="E210" s="26" t="s">
        <v>1474</v>
      </c>
    </row>
    <row r="211" spans="1:5" ht="65.25" customHeight="1">
      <c r="A211" s="128"/>
      <c r="B211" s="26" t="s">
        <v>1025</v>
      </c>
      <c r="C211" s="162" t="s">
        <v>1648</v>
      </c>
      <c r="D211" s="26" t="s">
        <v>1649</v>
      </c>
      <c r="E211" s="68"/>
    </row>
    <row r="212" spans="1:5" ht="78" customHeight="1">
      <c r="A212" s="128" t="s">
        <v>518</v>
      </c>
      <c r="B212" s="26" t="s">
        <v>1026</v>
      </c>
      <c r="D212" s="68" t="s">
        <v>1027</v>
      </c>
      <c r="E212" s="26" t="s">
        <v>1475</v>
      </c>
    </row>
    <row r="213" spans="1:5" ht="153.75" customHeight="1">
      <c r="A213" s="13"/>
      <c r="B213" s="26" t="s">
        <v>1028</v>
      </c>
      <c r="C213" s="162" t="s">
        <v>1639</v>
      </c>
      <c r="D213" s="26" t="s">
        <v>1650</v>
      </c>
      <c r="E213" s="68"/>
    </row>
    <row r="214" spans="1:5" ht="78.75" customHeight="1">
      <c r="A214" s="13"/>
      <c r="B214" s="26" t="s">
        <v>1029</v>
      </c>
      <c r="C214" s="162" t="s">
        <v>1651</v>
      </c>
      <c r="D214" s="26" t="s">
        <v>1634</v>
      </c>
      <c r="E214" s="68"/>
    </row>
    <row r="215" spans="1:5" ht="76.5" customHeight="1">
      <c r="A215" s="128" t="s">
        <v>526</v>
      </c>
      <c r="B215" s="26" t="s">
        <v>604</v>
      </c>
      <c r="C215" s="166"/>
      <c r="D215" s="68"/>
      <c r="E215" s="26" t="s">
        <v>1476</v>
      </c>
    </row>
    <row r="216" spans="1:5" ht="138.75" customHeight="1">
      <c r="A216" s="128"/>
      <c r="B216" s="26" t="s">
        <v>1030</v>
      </c>
      <c r="C216" s="162" t="s">
        <v>1652</v>
      </c>
      <c r="D216" s="26" t="s">
        <v>1653</v>
      </c>
      <c r="E216" s="68"/>
    </row>
    <row r="217" spans="1:5" ht="54" customHeight="1">
      <c r="A217" s="128" t="s">
        <v>527</v>
      </c>
      <c r="B217" s="26" t="s">
        <v>605</v>
      </c>
      <c r="C217" s="166"/>
      <c r="D217" s="68"/>
      <c r="E217" s="26" t="s">
        <v>1477</v>
      </c>
    </row>
    <row r="218" spans="1:5" ht="277.5" customHeight="1">
      <c r="A218" s="128"/>
      <c r="B218" s="26" t="s">
        <v>1031</v>
      </c>
      <c r="C218" s="162" t="s">
        <v>1639</v>
      </c>
      <c r="D218" s="26" t="s">
        <v>1654</v>
      </c>
      <c r="E218" s="68"/>
    </row>
    <row r="219" spans="1:5" ht="18.75" customHeight="1">
      <c r="A219" s="658" t="s">
        <v>606</v>
      </c>
      <c r="B219" s="659"/>
      <c r="C219" s="659"/>
      <c r="D219" s="659"/>
      <c r="E219" s="660"/>
    </row>
    <row r="220" spans="1:5" ht="42" customHeight="1">
      <c r="A220" s="128" t="s">
        <v>65</v>
      </c>
      <c r="B220" s="26" t="s">
        <v>1903</v>
      </c>
      <c r="D220" s="68"/>
      <c r="E220" s="68"/>
    </row>
    <row r="221" spans="1:5" ht="27" customHeight="1">
      <c r="A221" s="128"/>
      <c r="B221" s="26" t="s">
        <v>1032</v>
      </c>
      <c r="C221" s="162" t="s">
        <v>1639</v>
      </c>
      <c r="D221" s="26" t="s">
        <v>1904</v>
      </c>
      <c r="E221" s="68"/>
    </row>
    <row r="222" spans="1:5" ht="19.5" customHeight="1">
      <c r="A222" s="674" t="s">
        <v>608</v>
      </c>
      <c r="B222" s="675"/>
      <c r="C222" s="675"/>
      <c r="D222" s="675"/>
      <c r="E222" s="675"/>
    </row>
    <row r="223" spans="1:5" ht="18.75" hidden="1" customHeight="1">
      <c r="A223" s="676"/>
      <c r="B223" s="677"/>
      <c r="C223" s="677"/>
      <c r="D223" s="677"/>
      <c r="E223" s="677"/>
    </row>
    <row r="224" spans="1:5" ht="15" customHeight="1">
      <c r="A224" s="603" t="s">
        <v>828</v>
      </c>
      <c r="B224" s="664"/>
      <c r="C224" s="664"/>
      <c r="D224" s="664"/>
      <c r="E224" s="665"/>
    </row>
    <row r="225" spans="1:5" ht="17.25" customHeight="1">
      <c r="A225" s="658" t="s">
        <v>826</v>
      </c>
      <c r="B225" s="659"/>
      <c r="C225" s="659"/>
      <c r="D225" s="659"/>
      <c r="E225" s="660"/>
    </row>
    <row r="226" spans="1:5" ht="27" customHeight="1">
      <c r="A226" s="530" t="s">
        <v>1040</v>
      </c>
      <c r="B226" s="547"/>
      <c r="C226" s="547"/>
      <c r="D226" s="547"/>
      <c r="E226" s="548"/>
    </row>
    <row r="227" spans="1:5" ht="255" customHeight="1">
      <c r="A227" s="182" t="s">
        <v>66</v>
      </c>
      <c r="B227" s="27" t="s">
        <v>728</v>
      </c>
      <c r="C227" s="133"/>
      <c r="D227" s="112"/>
      <c r="E227" s="27" t="s">
        <v>1609</v>
      </c>
    </row>
    <row r="228" spans="1:5" ht="30" customHeight="1">
      <c r="A228" s="182"/>
      <c r="B228" s="27" t="s">
        <v>167</v>
      </c>
      <c r="C228" s="182" t="s">
        <v>1398</v>
      </c>
      <c r="D228" s="27" t="s">
        <v>1596</v>
      </c>
      <c r="E228" s="112"/>
    </row>
    <row r="229" spans="1:5" ht="39" customHeight="1">
      <c r="A229" s="182"/>
      <c r="B229" s="27" t="s">
        <v>168</v>
      </c>
      <c r="C229" s="182" t="s">
        <v>1398</v>
      </c>
      <c r="D229" s="27" t="s">
        <v>1598</v>
      </c>
      <c r="E229" s="112"/>
    </row>
    <row r="230" spans="1:5" ht="26.25" customHeight="1">
      <c r="A230" s="182"/>
      <c r="B230" s="27" t="s">
        <v>1589</v>
      </c>
      <c r="C230" s="182" t="s">
        <v>1398</v>
      </c>
      <c r="D230" s="27" t="s">
        <v>1597</v>
      </c>
      <c r="E230" s="112"/>
    </row>
    <row r="231" spans="1:5" ht="27.75" customHeight="1">
      <c r="A231" s="182"/>
      <c r="B231" s="27" t="s">
        <v>169</v>
      </c>
      <c r="C231" s="182" t="s">
        <v>1398</v>
      </c>
      <c r="D231" s="27" t="s">
        <v>1599</v>
      </c>
      <c r="E231" s="112"/>
    </row>
    <row r="232" spans="1:5" ht="27.75" customHeight="1">
      <c r="A232" s="182"/>
      <c r="B232" s="27" t="s">
        <v>610</v>
      </c>
      <c r="C232" s="182" t="s">
        <v>1398</v>
      </c>
      <c r="D232" s="27" t="s">
        <v>1600</v>
      </c>
      <c r="E232" s="112"/>
    </row>
    <row r="233" spans="1:5" ht="39" customHeight="1">
      <c r="A233" s="182"/>
      <c r="B233" s="27" t="s">
        <v>611</v>
      </c>
      <c r="C233" s="182" t="s">
        <v>1398</v>
      </c>
      <c r="D233" s="27" t="s">
        <v>1601</v>
      </c>
      <c r="E233" s="112"/>
    </row>
    <row r="234" spans="1:5" ht="51.75" customHeight="1">
      <c r="A234" s="182"/>
      <c r="B234" s="27" t="s">
        <v>730</v>
      </c>
      <c r="C234" s="182" t="s">
        <v>1398</v>
      </c>
      <c r="D234" s="27" t="s">
        <v>1604</v>
      </c>
      <c r="E234" s="112"/>
    </row>
    <row r="235" spans="1:5" ht="30" customHeight="1">
      <c r="A235" s="182"/>
      <c r="B235" s="27" t="s">
        <v>731</v>
      </c>
      <c r="C235" s="182" t="s">
        <v>1398</v>
      </c>
      <c r="D235" s="27" t="s">
        <v>1602</v>
      </c>
      <c r="E235" s="112"/>
    </row>
    <row r="236" spans="1:5" ht="30" customHeight="1">
      <c r="A236" s="182"/>
      <c r="B236" s="27" t="s">
        <v>1590</v>
      </c>
      <c r="C236" s="182" t="s">
        <v>1398</v>
      </c>
      <c r="D236" s="27" t="s">
        <v>1905</v>
      </c>
      <c r="E236" s="112"/>
    </row>
    <row r="237" spans="1:5" ht="30" customHeight="1">
      <c r="A237" s="182"/>
      <c r="B237" s="27" t="s">
        <v>1591</v>
      </c>
      <c r="C237" s="182" t="s">
        <v>1398</v>
      </c>
      <c r="D237" s="27" t="s">
        <v>1906</v>
      </c>
      <c r="E237" s="112"/>
    </row>
    <row r="238" spans="1:5" ht="26.25" customHeight="1">
      <c r="A238" s="182"/>
      <c r="B238" s="27" t="s">
        <v>1592</v>
      </c>
      <c r="C238" s="182" t="s">
        <v>1398</v>
      </c>
      <c r="D238" s="27" t="s">
        <v>1907</v>
      </c>
      <c r="E238" s="112"/>
    </row>
    <row r="239" spans="1:5" ht="17.25" customHeight="1">
      <c r="A239" s="542" t="s">
        <v>725</v>
      </c>
      <c r="B239" s="669"/>
      <c r="C239" s="669"/>
      <c r="D239" s="669"/>
      <c r="E239" s="670"/>
    </row>
    <row r="240" spans="1:5" ht="163.5" customHeight="1">
      <c r="A240" s="24" t="s">
        <v>529</v>
      </c>
      <c r="B240" s="27" t="s">
        <v>729</v>
      </c>
      <c r="C240" s="133"/>
      <c r="D240" s="112"/>
      <c r="E240" s="27" t="s">
        <v>1908</v>
      </c>
    </row>
    <row r="241" spans="1:5" ht="78" customHeight="1">
      <c r="A241" s="24"/>
      <c r="B241" s="27" t="s">
        <v>1593</v>
      </c>
      <c r="C241" s="182" t="s">
        <v>1398</v>
      </c>
      <c r="D241" s="27" t="s">
        <v>1603</v>
      </c>
      <c r="E241" s="112"/>
    </row>
    <row r="242" spans="1:5" ht="19.5" customHeight="1">
      <c r="A242" s="658" t="s">
        <v>609</v>
      </c>
      <c r="B242" s="659"/>
      <c r="C242" s="659"/>
      <c r="D242" s="659"/>
      <c r="E242" s="660"/>
    </row>
    <row r="243" spans="1:5" ht="53.25" customHeight="1">
      <c r="A243" s="190" t="s">
        <v>67</v>
      </c>
      <c r="B243" s="27" t="s">
        <v>1042</v>
      </c>
      <c r="C243" s="133"/>
      <c r="D243" s="112"/>
      <c r="E243" s="124"/>
    </row>
    <row r="244" spans="1:5" ht="39.75" customHeight="1">
      <c r="A244" s="190"/>
      <c r="B244" s="27" t="s">
        <v>1594</v>
      </c>
      <c r="C244" s="182" t="s">
        <v>1398</v>
      </c>
      <c r="D244" s="27" t="s">
        <v>1606</v>
      </c>
      <c r="E244" s="157"/>
    </row>
    <row r="245" spans="1:5" ht="38.25" customHeight="1">
      <c r="A245" s="118"/>
      <c r="B245" s="27" t="s">
        <v>1595</v>
      </c>
      <c r="C245" s="182" t="s">
        <v>1398</v>
      </c>
      <c r="D245" s="27" t="s">
        <v>1605</v>
      </c>
      <c r="E245" s="157"/>
    </row>
    <row r="246" spans="1:5" ht="18" customHeight="1">
      <c r="A246" s="735" t="s">
        <v>264</v>
      </c>
      <c r="B246" s="736"/>
      <c r="C246" s="736"/>
      <c r="D246" s="736"/>
      <c r="E246" s="737"/>
    </row>
    <row r="247" spans="1:5" ht="15.75" customHeight="1">
      <c r="A247" s="671" t="s">
        <v>612</v>
      </c>
      <c r="B247" s="715"/>
      <c r="C247" s="715"/>
      <c r="D247" s="715"/>
      <c r="E247" s="715"/>
    </row>
    <row r="248" spans="1:5" ht="15.75" customHeight="1">
      <c r="A248" s="671" t="s">
        <v>613</v>
      </c>
      <c r="B248" s="672"/>
      <c r="C248" s="672"/>
      <c r="D248" s="672"/>
      <c r="E248" s="672"/>
    </row>
    <row r="249" spans="1:5" ht="15.75" customHeight="1">
      <c r="A249" s="671" t="s">
        <v>43</v>
      </c>
      <c r="B249" s="672"/>
      <c r="C249" s="672"/>
      <c r="D249" s="672"/>
      <c r="E249" s="672"/>
    </row>
    <row r="250" spans="1:5" ht="64.5" customHeight="1">
      <c r="A250" s="182" t="s">
        <v>102</v>
      </c>
      <c r="B250" s="27" t="s">
        <v>614</v>
      </c>
      <c r="C250" s="161"/>
      <c r="D250" s="68"/>
      <c r="E250" s="408" t="s">
        <v>1534</v>
      </c>
    </row>
    <row r="251" spans="1:5" ht="127.5" customHeight="1">
      <c r="A251" s="182"/>
      <c r="B251" s="183" t="s">
        <v>1535</v>
      </c>
      <c r="C251" s="182" t="s">
        <v>1536</v>
      </c>
      <c r="D251" s="218" t="s">
        <v>1537</v>
      </c>
      <c r="E251" s="136"/>
    </row>
    <row r="252" spans="1:5" ht="15" customHeight="1">
      <c r="A252" s="546" t="s">
        <v>1056</v>
      </c>
      <c r="B252" s="662"/>
      <c r="C252" s="662"/>
      <c r="D252" s="662"/>
      <c r="E252" s="663"/>
    </row>
    <row r="253" spans="1:5" ht="239.25" customHeight="1">
      <c r="A253" s="182" t="s">
        <v>103</v>
      </c>
      <c r="B253" s="26" t="s">
        <v>824</v>
      </c>
      <c r="C253" s="161"/>
      <c r="D253" s="29" t="s">
        <v>1538</v>
      </c>
      <c r="E253" s="218" t="s">
        <v>1540</v>
      </c>
    </row>
    <row r="254" spans="1:5" ht="78" customHeight="1">
      <c r="A254" s="161"/>
      <c r="B254" s="26" t="s">
        <v>1066</v>
      </c>
      <c r="C254" s="182" t="s">
        <v>1398</v>
      </c>
      <c r="D254" s="179" t="s">
        <v>1539</v>
      </c>
      <c r="E254" s="116"/>
    </row>
    <row r="255" spans="1:5" ht="18.75" customHeight="1">
      <c r="A255" s="668" t="s">
        <v>44</v>
      </c>
      <c r="B255" s="669"/>
      <c r="C255" s="669"/>
      <c r="D255" s="669"/>
      <c r="E255" s="670"/>
    </row>
    <row r="256" spans="1:5" ht="189.75" customHeight="1">
      <c r="A256" s="182" t="s">
        <v>105</v>
      </c>
      <c r="B256" s="211" t="s">
        <v>37</v>
      </c>
      <c r="C256" s="161"/>
      <c r="D256" s="409" t="s">
        <v>1541</v>
      </c>
      <c r="E256" s="29" t="s">
        <v>1909</v>
      </c>
    </row>
    <row r="257" spans="1:5" ht="76.5" customHeight="1">
      <c r="A257" s="161"/>
      <c r="B257" s="211" t="s">
        <v>1067</v>
      </c>
      <c r="C257" s="182" t="s">
        <v>1398</v>
      </c>
      <c r="D257" s="409" t="s">
        <v>1542</v>
      </c>
      <c r="E257" s="72"/>
    </row>
    <row r="258" spans="1:5" ht="18.75" customHeight="1">
      <c r="A258" s="668" t="s">
        <v>732</v>
      </c>
      <c r="B258" s="669"/>
      <c r="C258" s="669"/>
      <c r="D258" s="669"/>
      <c r="E258" s="670"/>
    </row>
    <row r="259" spans="1:5" ht="240" customHeight="1">
      <c r="A259" s="182" t="s">
        <v>200</v>
      </c>
      <c r="B259" s="27" t="s">
        <v>733</v>
      </c>
      <c r="C259" s="161"/>
      <c r="D259" s="26" t="s">
        <v>1543</v>
      </c>
      <c r="E259" s="26" t="s">
        <v>1910</v>
      </c>
    </row>
    <row r="260" spans="1:5" ht="76.5" customHeight="1">
      <c r="A260" s="161"/>
      <c r="B260" s="27" t="s">
        <v>1068</v>
      </c>
      <c r="C260" s="182" t="s">
        <v>1398</v>
      </c>
      <c r="D260" s="218" t="s">
        <v>1544</v>
      </c>
      <c r="E260" s="68"/>
    </row>
    <row r="261" spans="1:5" ht="12.75" customHeight="1">
      <c r="A261" s="666" t="s">
        <v>615</v>
      </c>
      <c r="B261" s="639"/>
      <c r="C261" s="639"/>
      <c r="D261" s="639"/>
      <c r="E261" s="639"/>
    </row>
    <row r="262" spans="1:5" ht="15.75" customHeight="1">
      <c r="A262" s="546" t="s">
        <v>616</v>
      </c>
      <c r="B262" s="662"/>
      <c r="C262" s="662"/>
      <c r="D262" s="662"/>
      <c r="E262" s="663"/>
    </row>
    <row r="263" spans="1:5" ht="18" customHeight="1">
      <c r="A263" s="546" t="s">
        <v>1057</v>
      </c>
      <c r="B263" s="662"/>
      <c r="C263" s="662"/>
      <c r="D263" s="662"/>
      <c r="E263" s="663"/>
    </row>
    <row r="264" spans="1:5" ht="76.5" customHeight="1">
      <c r="A264" s="182" t="s">
        <v>30</v>
      </c>
      <c r="B264" s="26" t="s">
        <v>617</v>
      </c>
      <c r="C264" s="161"/>
      <c r="D264" s="68"/>
      <c r="E264" s="29" t="s">
        <v>1545</v>
      </c>
    </row>
    <row r="265" spans="1:5" ht="77.25" customHeight="1">
      <c r="A265" s="161"/>
      <c r="B265" s="26" t="s">
        <v>1069</v>
      </c>
      <c r="C265" s="182" t="s">
        <v>1398</v>
      </c>
      <c r="D265" s="218" t="s">
        <v>1546</v>
      </c>
      <c r="E265" s="72"/>
    </row>
    <row r="266" spans="1:5" ht="17.25" customHeight="1">
      <c r="A266" s="546" t="s">
        <v>275</v>
      </c>
      <c r="B266" s="662"/>
      <c r="C266" s="662"/>
      <c r="D266" s="662"/>
      <c r="E266" s="663"/>
    </row>
    <row r="267" spans="1:5" ht="137.25" customHeight="1">
      <c r="A267" s="182" t="s">
        <v>202</v>
      </c>
      <c r="B267" s="26" t="s">
        <v>618</v>
      </c>
      <c r="C267" s="161"/>
      <c r="D267" s="116"/>
      <c r="E267" s="29" t="s">
        <v>1547</v>
      </c>
    </row>
    <row r="268" spans="1:5" ht="153" customHeight="1">
      <c r="A268" s="161"/>
      <c r="B268" s="26" t="s">
        <v>1070</v>
      </c>
      <c r="C268" s="182" t="s">
        <v>1398</v>
      </c>
      <c r="D268" s="218" t="s">
        <v>1548</v>
      </c>
      <c r="E268" s="72"/>
    </row>
    <row r="269" spans="1:5" ht="63.75" customHeight="1">
      <c r="A269" s="161"/>
      <c r="B269" s="26" t="s">
        <v>1071</v>
      </c>
      <c r="C269" s="182" t="s">
        <v>1398</v>
      </c>
      <c r="D269" s="218" t="s">
        <v>1549</v>
      </c>
      <c r="E269" s="72"/>
    </row>
    <row r="270" spans="1:5" ht="29.25" customHeight="1">
      <c r="A270" s="549" t="s">
        <v>1058</v>
      </c>
      <c r="B270" s="738"/>
      <c r="C270" s="738"/>
      <c r="D270" s="738"/>
      <c r="E270" s="739"/>
    </row>
    <row r="271" spans="1:5" ht="228" customHeight="1">
      <c r="A271" s="182" t="s">
        <v>537</v>
      </c>
      <c r="B271" s="27" t="s">
        <v>619</v>
      </c>
      <c r="C271" s="161"/>
      <c r="D271" s="26" t="s">
        <v>1550</v>
      </c>
      <c r="E271" s="26" t="s">
        <v>1551</v>
      </c>
    </row>
    <row r="272" spans="1:5" ht="63.75" customHeight="1">
      <c r="A272" s="161"/>
      <c r="B272" s="27" t="s">
        <v>1072</v>
      </c>
      <c r="C272" s="182" t="s">
        <v>1398</v>
      </c>
      <c r="D272" s="218" t="s">
        <v>1552</v>
      </c>
      <c r="E272" s="68"/>
    </row>
    <row r="273" spans="1:5" ht="127.5" customHeight="1">
      <c r="A273" s="182" t="s">
        <v>538</v>
      </c>
      <c r="B273" s="27" t="s">
        <v>620</v>
      </c>
      <c r="C273" s="161"/>
      <c r="D273" s="26" t="s">
        <v>1553</v>
      </c>
      <c r="E273" s="26" t="s">
        <v>1554</v>
      </c>
    </row>
    <row r="274" spans="1:5" ht="78" customHeight="1">
      <c r="A274" s="161"/>
      <c r="B274" s="27" t="s">
        <v>1073</v>
      </c>
      <c r="C274" s="182" t="s">
        <v>1398</v>
      </c>
      <c r="D274" s="26" t="s">
        <v>1555</v>
      </c>
      <c r="E274" s="68"/>
    </row>
    <row r="275" spans="1:5" ht="78" customHeight="1">
      <c r="A275" s="182" t="s">
        <v>539</v>
      </c>
      <c r="B275" s="27" t="s">
        <v>621</v>
      </c>
      <c r="C275" s="161"/>
      <c r="D275" s="68"/>
      <c r="E275" s="26" t="s">
        <v>1557</v>
      </c>
    </row>
    <row r="276" spans="1:5" ht="87.75" customHeight="1">
      <c r="A276" s="161"/>
      <c r="B276" s="183" t="s">
        <v>1074</v>
      </c>
      <c r="C276" s="182" t="s">
        <v>1398</v>
      </c>
      <c r="D276" s="26" t="s">
        <v>1556</v>
      </c>
      <c r="E276" s="68"/>
    </row>
    <row r="277" spans="1:5" ht="16.5" customHeight="1">
      <c r="A277" s="666" t="s">
        <v>622</v>
      </c>
      <c r="B277" s="667"/>
      <c r="C277" s="667"/>
      <c r="D277" s="667"/>
      <c r="E277" s="667"/>
    </row>
    <row r="278" spans="1:5" ht="15.75" customHeight="1">
      <c r="A278" s="546" t="s">
        <v>623</v>
      </c>
      <c r="B278" s="662"/>
      <c r="C278" s="662"/>
      <c r="D278" s="662"/>
      <c r="E278" s="663"/>
    </row>
    <row r="279" spans="1:5" ht="16.5" customHeight="1">
      <c r="A279" s="546" t="s">
        <v>624</v>
      </c>
      <c r="B279" s="662"/>
      <c r="C279" s="662"/>
      <c r="D279" s="662"/>
      <c r="E279" s="663"/>
    </row>
    <row r="280" spans="1:5" ht="313.5" customHeight="1">
      <c r="A280" s="182" t="s">
        <v>108</v>
      </c>
      <c r="B280" s="26" t="s">
        <v>38</v>
      </c>
      <c r="C280" s="161"/>
      <c r="D280" s="26" t="s">
        <v>1558</v>
      </c>
      <c r="E280" s="26" t="s">
        <v>1559</v>
      </c>
    </row>
    <row r="281" spans="1:5" ht="51.75" customHeight="1">
      <c r="A281" s="161"/>
      <c r="B281" s="26" t="s">
        <v>1075</v>
      </c>
      <c r="C281" s="182" t="s">
        <v>1398</v>
      </c>
      <c r="D281" s="26" t="s">
        <v>1560</v>
      </c>
      <c r="E281" s="68"/>
    </row>
    <row r="282" spans="1:5" ht="63.75" customHeight="1">
      <c r="A282" s="161"/>
      <c r="B282" s="26" t="s">
        <v>1561</v>
      </c>
      <c r="C282" s="182" t="s">
        <v>1398</v>
      </c>
      <c r="D282" s="26" t="s">
        <v>1562</v>
      </c>
      <c r="E282" s="68"/>
    </row>
    <row r="283" spans="1:5" ht="16.5" customHeight="1">
      <c r="A283" s="546" t="s">
        <v>45</v>
      </c>
      <c r="B283" s="662"/>
      <c r="C283" s="662"/>
      <c r="D283" s="662"/>
      <c r="E283" s="663"/>
    </row>
    <row r="284" spans="1:5" ht="138.75" customHeight="1">
      <c r="A284" s="182" t="s">
        <v>109</v>
      </c>
      <c r="B284" s="26" t="s">
        <v>625</v>
      </c>
      <c r="C284" s="161"/>
      <c r="D284" s="29" t="s">
        <v>1563</v>
      </c>
      <c r="E284" s="179" t="s">
        <v>1911</v>
      </c>
    </row>
    <row r="285" spans="1:5" ht="63.75" customHeight="1">
      <c r="A285" s="161"/>
      <c r="B285" s="26" t="s">
        <v>1076</v>
      </c>
      <c r="C285" s="182" t="s">
        <v>1398</v>
      </c>
      <c r="D285" s="29" t="s">
        <v>1564</v>
      </c>
      <c r="E285" s="137"/>
    </row>
    <row r="286" spans="1:5" ht="19.5" customHeight="1">
      <c r="A286" s="666" t="s">
        <v>1059</v>
      </c>
      <c r="B286" s="687"/>
      <c r="C286" s="687"/>
      <c r="D286" s="687"/>
      <c r="E286" s="687"/>
    </row>
    <row r="287" spans="1:5" ht="125.25" customHeight="1">
      <c r="A287" s="182" t="s">
        <v>498</v>
      </c>
      <c r="B287" s="26" t="s">
        <v>1060</v>
      </c>
      <c r="C287" s="161"/>
      <c r="D287" s="29" t="s">
        <v>1565</v>
      </c>
      <c r="E287" s="179" t="s">
        <v>1566</v>
      </c>
    </row>
    <row r="288" spans="1:5" ht="63" customHeight="1">
      <c r="A288" s="161"/>
      <c r="B288" s="26" t="s">
        <v>1077</v>
      </c>
      <c r="C288" s="182" t="s">
        <v>1398</v>
      </c>
      <c r="D288" s="29" t="s">
        <v>1567</v>
      </c>
      <c r="E288" s="137"/>
    </row>
    <row r="289" spans="1:5" ht="16.5" customHeight="1">
      <c r="A289" s="666" t="s">
        <v>626</v>
      </c>
      <c r="B289" s="639"/>
      <c r="C289" s="639"/>
      <c r="D289" s="639"/>
      <c r="E289" s="639"/>
    </row>
    <row r="290" spans="1:5" ht="33.75" customHeight="1">
      <c r="A290" s="673" t="s">
        <v>627</v>
      </c>
      <c r="B290" s="691"/>
      <c r="C290" s="691"/>
      <c r="D290" s="691"/>
      <c r="E290" s="691"/>
    </row>
    <row r="291" spans="1:5" ht="18" customHeight="1">
      <c r="A291" s="673" t="s">
        <v>293</v>
      </c>
      <c r="B291" s="691"/>
      <c r="C291" s="691"/>
      <c r="D291" s="691"/>
      <c r="E291" s="691"/>
    </row>
    <row r="292" spans="1:5" ht="90.75" customHeight="1">
      <c r="A292" s="212" t="s">
        <v>111</v>
      </c>
      <c r="B292" s="27" t="s">
        <v>1061</v>
      </c>
      <c r="C292" s="161"/>
      <c r="D292" s="116"/>
      <c r="E292" s="218" t="s">
        <v>1912</v>
      </c>
    </row>
    <row r="293" spans="1:5" ht="102" customHeight="1">
      <c r="A293" s="120"/>
      <c r="B293" s="27" t="s">
        <v>1078</v>
      </c>
      <c r="C293" s="182" t="s">
        <v>1398</v>
      </c>
      <c r="D293" s="218" t="s">
        <v>1568</v>
      </c>
      <c r="E293" s="116"/>
    </row>
    <row r="294" spans="1:5" ht="51.75" customHeight="1">
      <c r="A294" s="212" t="s">
        <v>112</v>
      </c>
      <c r="B294" s="27" t="s">
        <v>1062</v>
      </c>
      <c r="C294" s="182"/>
      <c r="D294" s="116"/>
      <c r="E294" s="218" t="s">
        <v>1569</v>
      </c>
    </row>
    <row r="295" spans="1:5" ht="141" customHeight="1">
      <c r="A295" s="120"/>
      <c r="B295" s="26" t="s">
        <v>1570</v>
      </c>
      <c r="C295" s="182" t="s">
        <v>1398</v>
      </c>
      <c r="D295" s="410" t="s">
        <v>1571</v>
      </c>
      <c r="E295" s="116"/>
    </row>
    <row r="296" spans="1:5" ht="14.25" customHeight="1">
      <c r="A296" s="549" t="s">
        <v>1063</v>
      </c>
      <c r="B296" s="662"/>
      <c r="C296" s="662"/>
      <c r="D296" s="662"/>
      <c r="E296" s="663"/>
    </row>
    <row r="297" spans="1:5" ht="127.5" customHeight="1">
      <c r="A297" s="182" t="s">
        <v>113</v>
      </c>
      <c r="B297" s="29" t="s">
        <v>628</v>
      </c>
      <c r="C297" s="161"/>
      <c r="D297" s="26" t="s">
        <v>1572</v>
      </c>
      <c r="E297" s="29" t="s">
        <v>1913</v>
      </c>
    </row>
    <row r="298" spans="1:5" ht="79.5" customHeight="1">
      <c r="A298" s="161"/>
      <c r="B298" s="29" t="s">
        <v>1079</v>
      </c>
      <c r="C298" s="182" t="s">
        <v>1398</v>
      </c>
      <c r="D298" s="26" t="s">
        <v>1573</v>
      </c>
      <c r="E298" s="72"/>
    </row>
    <row r="299" spans="1:5" ht="21" customHeight="1">
      <c r="A299" s="686" t="s">
        <v>1064</v>
      </c>
      <c r="B299" s="683"/>
      <c r="C299" s="683"/>
      <c r="D299" s="683"/>
      <c r="E299" s="683"/>
    </row>
    <row r="300" spans="1:5" ht="66.75" customHeight="1">
      <c r="A300" s="182" t="s">
        <v>738</v>
      </c>
      <c r="B300" s="29" t="s">
        <v>629</v>
      </c>
      <c r="C300" s="161"/>
      <c r="D300" s="121"/>
      <c r="E300" s="343" t="s">
        <v>1575</v>
      </c>
    </row>
    <row r="301" spans="1:5" ht="102" customHeight="1">
      <c r="A301" s="161"/>
      <c r="B301" s="29" t="s">
        <v>1080</v>
      </c>
      <c r="C301" s="182" t="s">
        <v>1398</v>
      </c>
      <c r="D301" s="327" t="s">
        <v>1574</v>
      </c>
      <c r="E301" s="138"/>
    </row>
    <row r="302" spans="1:5" ht="19.5" customHeight="1">
      <c r="A302" s="688" t="s">
        <v>1065</v>
      </c>
      <c r="B302" s="692"/>
      <c r="C302" s="692"/>
      <c r="D302" s="692"/>
      <c r="E302" s="693"/>
    </row>
    <row r="303" spans="1:5" ht="18" customHeight="1">
      <c r="A303" s="182" t="s">
        <v>115</v>
      </c>
      <c r="B303" s="29" t="s">
        <v>630</v>
      </c>
      <c r="C303" s="182"/>
      <c r="D303" s="29"/>
      <c r="E303" s="213"/>
    </row>
    <row r="304" spans="1:5" ht="101.25" customHeight="1">
      <c r="A304" s="161"/>
      <c r="B304" s="179" t="s">
        <v>1081</v>
      </c>
      <c r="C304" s="182" t="s">
        <v>1398</v>
      </c>
      <c r="D304" s="29" t="s">
        <v>1576</v>
      </c>
      <c r="E304" s="59"/>
    </row>
    <row r="305" spans="1:5" ht="41.25" customHeight="1">
      <c r="A305" s="182" t="s">
        <v>165</v>
      </c>
      <c r="B305" s="29" t="s">
        <v>631</v>
      </c>
      <c r="C305" s="161"/>
      <c r="D305" s="72"/>
      <c r="E305" s="59"/>
    </row>
    <row r="306" spans="1:5" ht="102" customHeight="1">
      <c r="A306" s="161"/>
      <c r="B306" s="179" t="s">
        <v>1082</v>
      </c>
      <c r="C306" s="182" t="s">
        <v>1398</v>
      </c>
      <c r="D306" s="29" t="s">
        <v>1577</v>
      </c>
      <c r="E306" s="59"/>
    </row>
    <row r="307" spans="1:5" ht="39" customHeight="1">
      <c r="A307" s="182" t="s">
        <v>408</v>
      </c>
      <c r="B307" s="29" t="s">
        <v>632</v>
      </c>
      <c r="C307" s="161"/>
      <c r="D307" s="72"/>
      <c r="E307" s="59"/>
    </row>
    <row r="308" spans="1:5" ht="49.5" customHeight="1">
      <c r="A308" s="161"/>
      <c r="B308" s="29" t="s">
        <v>1083</v>
      </c>
      <c r="C308" s="182" t="s">
        <v>1398</v>
      </c>
      <c r="D308" s="179" t="s">
        <v>1578</v>
      </c>
      <c r="E308" s="59"/>
    </row>
    <row r="309" spans="1:5" ht="38.25" customHeight="1">
      <c r="A309" s="182" t="s">
        <v>412</v>
      </c>
      <c r="B309" s="29" t="s">
        <v>633</v>
      </c>
      <c r="C309" s="161"/>
      <c r="D309" s="72"/>
      <c r="E309" s="59"/>
    </row>
    <row r="310" spans="1:5" ht="48.75" customHeight="1">
      <c r="A310" s="161"/>
      <c r="B310" s="29" t="s">
        <v>1579</v>
      </c>
      <c r="C310" s="182" t="s">
        <v>1398</v>
      </c>
      <c r="D310" s="29" t="s">
        <v>1580</v>
      </c>
      <c r="E310" s="59"/>
    </row>
    <row r="311" spans="1:5" ht="25.5" customHeight="1">
      <c r="A311" s="182" t="s">
        <v>499</v>
      </c>
      <c r="B311" s="29" t="s">
        <v>1581</v>
      </c>
      <c r="C311" s="161"/>
      <c r="D311" s="72"/>
      <c r="E311" s="59"/>
    </row>
    <row r="312" spans="1:5" ht="215.25" customHeight="1">
      <c r="A312" s="161"/>
      <c r="B312" s="29" t="s">
        <v>1582</v>
      </c>
      <c r="C312" s="182" t="s">
        <v>1398</v>
      </c>
      <c r="D312" s="179" t="s">
        <v>1583</v>
      </c>
      <c r="E312" s="59"/>
    </row>
    <row r="313" spans="1:5" ht="15.75" customHeight="1">
      <c r="A313" s="578" t="s">
        <v>203</v>
      </c>
      <c r="B313" s="579"/>
      <c r="C313" s="579"/>
      <c r="D313" s="579"/>
      <c r="E313" s="579"/>
    </row>
    <row r="314" spans="1:5" ht="15.75" customHeight="1">
      <c r="A314" s="655" t="s">
        <v>642</v>
      </c>
      <c r="B314" s="656"/>
      <c r="C314" s="656"/>
      <c r="D314" s="656"/>
      <c r="E314" s="657"/>
    </row>
    <row r="315" spans="1:5" ht="15.75" customHeight="1">
      <c r="A315" s="527" t="s">
        <v>1093</v>
      </c>
      <c r="B315" s="681"/>
      <c r="C315" s="681"/>
      <c r="D315" s="681"/>
      <c r="E315" s="682"/>
    </row>
    <row r="316" spans="1:5" ht="21" customHeight="1">
      <c r="A316" s="546" t="s">
        <v>205</v>
      </c>
      <c r="B316" s="614"/>
      <c r="C316" s="614"/>
      <c r="D316" s="614"/>
      <c r="E316" s="615"/>
    </row>
    <row r="317" spans="1:5" ht="77.25" customHeight="1">
      <c r="A317" s="85" t="s">
        <v>119</v>
      </c>
      <c r="B317" s="27" t="s">
        <v>739</v>
      </c>
      <c r="D317" s="112" t="s">
        <v>1094</v>
      </c>
      <c r="E317" s="238" t="s">
        <v>1114</v>
      </c>
    </row>
    <row r="318" spans="1:5" ht="75" customHeight="1">
      <c r="A318" s="115"/>
      <c r="B318" s="26" t="s">
        <v>655</v>
      </c>
      <c r="C318" s="244" t="s">
        <v>1116</v>
      </c>
      <c r="D318" s="245" t="s">
        <v>1117</v>
      </c>
      <c r="E318" s="77"/>
    </row>
    <row r="319" spans="1:5" ht="89.25" customHeight="1">
      <c r="A319" s="85" t="s">
        <v>207</v>
      </c>
      <c r="B319" s="27" t="s">
        <v>1100</v>
      </c>
      <c r="C319" s="166"/>
      <c r="D319" s="112" t="s">
        <v>1096</v>
      </c>
      <c r="E319" s="246" t="s">
        <v>1118</v>
      </c>
    </row>
    <row r="320" spans="1:5" ht="102" customHeight="1">
      <c r="A320" s="85"/>
      <c r="B320" s="218" t="s">
        <v>1107</v>
      </c>
      <c r="C320" s="244" t="s">
        <v>1116</v>
      </c>
      <c r="D320" s="245" t="s">
        <v>1119</v>
      </c>
      <c r="E320" s="77"/>
    </row>
    <row r="321" spans="1:5" ht="64.5" customHeight="1">
      <c r="A321" s="85"/>
      <c r="B321" s="26" t="s">
        <v>1108</v>
      </c>
      <c r="C321" s="244" t="s">
        <v>1116</v>
      </c>
      <c r="D321" s="245" t="s">
        <v>1120</v>
      </c>
      <c r="E321" s="77"/>
    </row>
    <row r="322" spans="1:5" ht="15.75" customHeight="1">
      <c r="A322" s="530" t="s">
        <v>1084</v>
      </c>
      <c r="B322" s="547"/>
      <c r="C322" s="547"/>
      <c r="D322" s="547"/>
      <c r="E322" s="548"/>
    </row>
    <row r="323" spans="1:5" ht="103.5" customHeight="1">
      <c r="A323" s="215" t="s">
        <v>535</v>
      </c>
      <c r="B323" s="27" t="s">
        <v>1097</v>
      </c>
      <c r="C323" s="133"/>
      <c r="D323" s="68"/>
      <c r="E323" s="247" t="s">
        <v>1122</v>
      </c>
    </row>
    <row r="324" spans="1:5" ht="126" customHeight="1">
      <c r="A324" s="215"/>
      <c r="B324" s="26" t="s">
        <v>1106</v>
      </c>
      <c r="C324" s="244" t="s">
        <v>1116</v>
      </c>
      <c r="D324" s="247" t="s">
        <v>1121</v>
      </c>
      <c r="E324" s="68"/>
    </row>
    <row r="325" spans="1:5" ht="15.75" customHeight="1">
      <c r="A325" s="658" t="s">
        <v>641</v>
      </c>
      <c r="B325" s="659"/>
      <c r="C325" s="659"/>
      <c r="D325" s="659"/>
      <c r="E325" s="660"/>
    </row>
    <row r="326" spans="1:5" ht="15.75" customHeight="1">
      <c r="A326" s="546" t="s">
        <v>120</v>
      </c>
      <c r="B326" s="614"/>
      <c r="C326" s="614"/>
      <c r="D326" s="614"/>
      <c r="E326" s="615"/>
    </row>
    <row r="327" spans="1:5" ht="14.25" customHeight="1">
      <c r="A327" s="530" t="s">
        <v>1098</v>
      </c>
      <c r="B327" s="547"/>
      <c r="C327" s="547"/>
      <c r="D327" s="547"/>
      <c r="E327" s="548"/>
    </row>
    <row r="328" spans="1:5" ht="78.75" customHeight="1">
      <c r="A328" s="85" t="s">
        <v>121</v>
      </c>
      <c r="B328" s="27" t="s">
        <v>643</v>
      </c>
      <c r="C328" s="133"/>
      <c r="D328" s="112"/>
      <c r="E328" s="247" t="s">
        <v>1123</v>
      </c>
    </row>
    <row r="329" spans="1:5" ht="90" customHeight="1">
      <c r="A329" s="115"/>
      <c r="B329" s="26" t="s">
        <v>1105</v>
      </c>
      <c r="C329" s="244" t="s">
        <v>1116</v>
      </c>
      <c r="D329" s="245" t="s">
        <v>1124</v>
      </c>
      <c r="E329" s="68"/>
    </row>
    <row r="330" spans="1:5" ht="17.25" customHeight="1">
      <c r="A330" s="688" t="s">
        <v>1099</v>
      </c>
      <c r="B330" s="689"/>
      <c r="C330" s="689"/>
      <c r="D330" s="689"/>
      <c r="E330" s="690"/>
    </row>
    <row r="331" spans="1:5" ht="116.25" customHeight="1">
      <c r="A331" s="85" t="s">
        <v>1091</v>
      </c>
      <c r="B331" s="26" t="s">
        <v>1101</v>
      </c>
      <c r="C331" s="216"/>
      <c r="D331" s="217"/>
      <c r="E331" s="26" t="s">
        <v>1125</v>
      </c>
    </row>
    <row r="332" spans="1:5" ht="126" customHeight="1">
      <c r="A332" s="85"/>
      <c r="B332" s="26" t="s">
        <v>1104</v>
      </c>
      <c r="C332" s="244" t="s">
        <v>1116</v>
      </c>
      <c r="D332" s="26" t="s">
        <v>1126</v>
      </c>
      <c r="E332" s="216"/>
    </row>
    <row r="333" spans="1:5" ht="15.75" customHeight="1">
      <c r="A333" s="527" t="s">
        <v>644</v>
      </c>
      <c r="B333" s="681"/>
      <c r="C333" s="681"/>
      <c r="D333" s="681"/>
      <c r="E333" s="682"/>
    </row>
    <row r="334" spans="1:5" ht="53.25" customHeight="1">
      <c r="A334" s="85" t="s">
        <v>124</v>
      </c>
      <c r="B334" s="27" t="s">
        <v>1102</v>
      </c>
      <c r="C334" s="133"/>
      <c r="D334" s="112"/>
      <c r="E334" s="68"/>
    </row>
    <row r="335" spans="1:5" ht="227.25" customHeight="1">
      <c r="A335" s="85"/>
      <c r="B335" s="26" t="s">
        <v>1103</v>
      </c>
      <c r="C335" s="244" t="s">
        <v>1116</v>
      </c>
      <c r="D335" s="245" t="s">
        <v>1127</v>
      </c>
      <c r="E335" s="68"/>
    </row>
    <row r="336" spans="1:5" ht="15.75" customHeight="1">
      <c r="A336" s="563" t="s">
        <v>180</v>
      </c>
      <c r="B336" s="564"/>
      <c r="C336" s="564"/>
      <c r="D336" s="564"/>
      <c r="E336" s="564"/>
    </row>
    <row r="337" spans="1:5" ht="15.75" customHeight="1">
      <c r="A337" s="694" t="s">
        <v>645</v>
      </c>
      <c r="B337" s="695"/>
      <c r="C337" s="695"/>
      <c r="D337" s="695"/>
      <c r="E337" s="696"/>
    </row>
    <row r="338" spans="1:5" ht="15.75" customHeight="1">
      <c r="A338" s="724" t="s">
        <v>646</v>
      </c>
      <c r="B338" s="725"/>
      <c r="C338" s="725"/>
      <c r="D338" s="725"/>
      <c r="E338" s="726"/>
    </row>
    <row r="339" spans="1:5" ht="15" customHeight="1">
      <c r="A339" s="678" t="s">
        <v>647</v>
      </c>
      <c r="B339" s="679"/>
      <c r="C339" s="679"/>
      <c r="D339" s="679"/>
      <c r="E339" s="680"/>
    </row>
    <row r="340" spans="1:5" ht="166.5" customHeight="1">
      <c r="A340" s="272" t="s">
        <v>343</v>
      </c>
      <c r="B340" s="247" t="s">
        <v>740</v>
      </c>
      <c r="C340" s="166"/>
      <c r="D340" s="68"/>
      <c r="E340" s="26" t="s">
        <v>1438</v>
      </c>
    </row>
    <row r="341" spans="1:5" ht="128.25" customHeight="1">
      <c r="A341" s="272"/>
      <c r="B341" s="279" t="s">
        <v>1134</v>
      </c>
      <c r="C341" s="244" t="s">
        <v>1116</v>
      </c>
      <c r="D341" s="26" t="s">
        <v>1439</v>
      </c>
      <c r="E341" s="68"/>
    </row>
    <row r="342" spans="1:5" ht="15.75" customHeight="1">
      <c r="A342" s="678" t="s">
        <v>650</v>
      </c>
      <c r="B342" s="679"/>
      <c r="C342" s="679"/>
      <c r="D342" s="679"/>
      <c r="E342" s="680"/>
    </row>
    <row r="343" spans="1:5" ht="105" customHeight="1">
      <c r="A343" s="272" t="s">
        <v>424</v>
      </c>
      <c r="B343" s="247" t="s">
        <v>651</v>
      </c>
      <c r="D343" s="68"/>
      <c r="E343" s="26" t="s">
        <v>1440</v>
      </c>
    </row>
    <row r="344" spans="1:5" ht="62.25" customHeight="1">
      <c r="A344" s="272"/>
      <c r="B344" s="247" t="s">
        <v>1135</v>
      </c>
      <c r="C344" s="244" t="s">
        <v>1116</v>
      </c>
      <c r="D344" s="26" t="s">
        <v>1441</v>
      </c>
      <c r="E344" s="68"/>
    </row>
    <row r="345" spans="1:5" ht="15.75" customHeight="1">
      <c r="A345" s="694" t="s">
        <v>652</v>
      </c>
      <c r="B345" s="695"/>
      <c r="C345" s="695"/>
      <c r="D345" s="695"/>
      <c r="E345" s="696"/>
    </row>
    <row r="346" spans="1:5" ht="15.75" customHeight="1">
      <c r="A346" s="724" t="s">
        <v>653</v>
      </c>
      <c r="B346" s="725"/>
      <c r="C346" s="725"/>
      <c r="D346" s="725"/>
      <c r="E346" s="726"/>
    </row>
    <row r="347" spans="1:5" ht="18.75" customHeight="1">
      <c r="A347" s="678" t="s">
        <v>654</v>
      </c>
      <c r="B347" s="679"/>
      <c r="C347" s="679"/>
      <c r="D347" s="679"/>
      <c r="E347" s="680"/>
    </row>
    <row r="348" spans="1:5" ht="64.5" customHeight="1">
      <c r="A348" s="272" t="s">
        <v>346</v>
      </c>
      <c r="B348" s="247" t="s">
        <v>1136</v>
      </c>
      <c r="C348" s="166"/>
      <c r="E348" s="26" t="s">
        <v>1442</v>
      </c>
    </row>
    <row r="349" spans="1:5" ht="78.75" customHeight="1">
      <c r="A349" s="272"/>
      <c r="B349" s="247" t="s">
        <v>1137</v>
      </c>
      <c r="C349" s="244" t="s">
        <v>1116</v>
      </c>
      <c r="D349" s="218" t="s">
        <v>1443</v>
      </c>
      <c r="E349" s="68"/>
    </row>
    <row r="350" spans="1:5" ht="15.75" customHeight="1">
      <c r="A350" s="578" t="s">
        <v>191</v>
      </c>
      <c r="B350" s="579"/>
      <c r="C350" s="579"/>
      <c r="D350" s="579"/>
      <c r="E350" s="580"/>
    </row>
    <row r="351" spans="1:5" ht="15.75" customHeight="1">
      <c r="A351" s="655" t="s">
        <v>656</v>
      </c>
      <c r="B351" s="656"/>
      <c r="C351" s="656"/>
      <c r="D351" s="656"/>
      <c r="E351" s="657"/>
    </row>
    <row r="352" spans="1:5" ht="15.75" customHeight="1">
      <c r="A352" s="527" t="s">
        <v>658</v>
      </c>
      <c r="B352" s="681"/>
      <c r="C352" s="681"/>
      <c r="D352" s="681"/>
      <c r="E352" s="682"/>
    </row>
    <row r="353" spans="1:5" ht="15.75" customHeight="1">
      <c r="A353" s="546" t="s">
        <v>657</v>
      </c>
      <c r="B353" s="614"/>
      <c r="C353" s="614"/>
      <c r="D353" s="614"/>
      <c r="E353" s="615"/>
    </row>
    <row r="354" spans="1:5" ht="75.75" customHeight="1">
      <c r="A354" s="35" t="s">
        <v>432</v>
      </c>
      <c r="B354" s="26" t="s">
        <v>659</v>
      </c>
      <c r="C354" s="133"/>
      <c r="D354" s="26" t="s">
        <v>1419</v>
      </c>
      <c r="E354" s="26" t="s">
        <v>1417</v>
      </c>
    </row>
    <row r="355" spans="1:5" ht="54" customHeight="1">
      <c r="A355" s="35"/>
      <c r="B355" s="26" t="s">
        <v>1418</v>
      </c>
      <c r="C355" s="162" t="s">
        <v>1116</v>
      </c>
      <c r="D355" s="26" t="s">
        <v>1420</v>
      </c>
      <c r="E355" s="351"/>
    </row>
    <row r="356" spans="1:5" ht="63" customHeight="1">
      <c r="A356" s="35" t="s">
        <v>434</v>
      </c>
      <c r="B356" s="26" t="s">
        <v>660</v>
      </c>
      <c r="C356" s="133"/>
      <c r="D356" s="68"/>
      <c r="E356" s="26" t="s">
        <v>1421</v>
      </c>
    </row>
    <row r="357" spans="1:5" ht="64.5" customHeight="1">
      <c r="A357" s="35"/>
      <c r="B357" s="26" t="s">
        <v>1422</v>
      </c>
      <c r="C357" s="162" t="s">
        <v>1116</v>
      </c>
      <c r="D357" s="26" t="s">
        <v>1430</v>
      </c>
      <c r="E357" s="26"/>
    </row>
    <row r="358" spans="1:5" ht="16.5" customHeight="1">
      <c r="A358" s="546" t="s">
        <v>1423</v>
      </c>
      <c r="B358" s="614"/>
      <c r="C358" s="614"/>
      <c r="D358" s="614"/>
      <c r="E358" s="615"/>
    </row>
    <row r="359" spans="1:5" ht="177.75" customHeight="1">
      <c r="A359" s="84" t="s">
        <v>435</v>
      </c>
      <c r="B359" s="26" t="s">
        <v>661</v>
      </c>
      <c r="C359" s="133"/>
      <c r="D359" s="26" t="s">
        <v>1426</v>
      </c>
      <c r="E359" s="26" t="s">
        <v>1506</v>
      </c>
    </row>
    <row r="360" spans="1:5" ht="114" customHeight="1">
      <c r="A360" s="117"/>
      <c r="B360" s="26" t="s">
        <v>1424</v>
      </c>
      <c r="C360" s="162" t="s">
        <v>1116</v>
      </c>
      <c r="D360" s="26" t="s">
        <v>1427</v>
      </c>
      <c r="E360" s="68"/>
    </row>
    <row r="361" spans="1:5" ht="17.25" customHeight="1">
      <c r="A361" s="546" t="s">
        <v>586</v>
      </c>
      <c r="B361" s="614"/>
      <c r="C361" s="614"/>
      <c r="D361" s="614"/>
      <c r="E361" s="615"/>
    </row>
    <row r="362" spans="1:5" ht="38.25">
      <c r="A362" s="35" t="s">
        <v>439</v>
      </c>
      <c r="B362" s="26" t="s">
        <v>662</v>
      </c>
      <c r="C362" s="133"/>
      <c r="D362" s="68"/>
      <c r="E362" s="68"/>
    </row>
    <row r="363" spans="1:5" ht="63" customHeight="1">
      <c r="A363" s="36"/>
      <c r="B363" s="26" t="s">
        <v>1428</v>
      </c>
      <c r="C363" s="162" t="s">
        <v>1116</v>
      </c>
      <c r="D363" s="26" t="s">
        <v>1429</v>
      </c>
      <c r="E363" s="68"/>
    </row>
    <row r="364" spans="1:5">
      <c r="A364" s="578" t="s">
        <v>350</v>
      </c>
      <c r="B364" s="579"/>
      <c r="C364" s="579"/>
      <c r="D364" s="579"/>
      <c r="E364" s="579"/>
    </row>
    <row r="365" spans="1:5">
      <c r="A365" s="655" t="s">
        <v>663</v>
      </c>
      <c r="B365" s="656"/>
      <c r="C365" s="656"/>
      <c r="D365" s="656"/>
      <c r="E365" s="657"/>
    </row>
    <row r="366" spans="1:5">
      <c r="A366" s="527" t="s">
        <v>1155</v>
      </c>
      <c r="B366" s="681"/>
      <c r="C366" s="681"/>
      <c r="D366" s="681"/>
      <c r="E366" s="682"/>
    </row>
    <row r="367" spans="1:5" ht="18.75" customHeight="1">
      <c r="A367" s="546" t="s">
        <v>664</v>
      </c>
      <c r="B367" s="614"/>
      <c r="C367" s="614"/>
      <c r="D367" s="614"/>
      <c r="E367" s="615"/>
    </row>
    <row r="368" spans="1:5" ht="63.75" customHeight="1">
      <c r="A368" s="35" t="s">
        <v>225</v>
      </c>
      <c r="B368" s="26" t="s">
        <v>665</v>
      </c>
      <c r="D368" s="26" t="s">
        <v>1179</v>
      </c>
      <c r="E368" s="26" t="s">
        <v>1158</v>
      </c>
    </row>
    <row r="369" spans="1:5" ht="51.75" customHeight="1">
      <c r="A369" s="35"/>
      <c r="B369" s="26" t="s">
        <v>1156</v>
      </c>
      <c r="C369" s="162" t="s">
        <v>1116</v>
      </c>
      <c r="D369" s="26" t="s">
        <v>1180</v>
      </c>
      <c r="E369" s="68"/>
    </row>
    <row r="370" spans="1:5" ht="15" customHeight="1">
      <c r="A370" s="546" t="s">
        <v>302</v>
      </c>
      <c r="B370" s="614"/>
      <c r="C370" s="614"/>
      <c r="D370" s="614"/>
      <c r="E370" s="615"/>
    </row>
    <row r="371" spans="1:5" ht="114" customHeight="1">
      <c r="A371" s="35" t="s">
        <v>226</v>
      </c>
      <c r="B371" s="26" t="s">
        <v>1157</v>
      </c>
      <c r="C371" s="133"/>
      <c r="D371" s="218" t="s">
        <v>1182</v>
      </c>
      <c r="E371" s="26" t="s">
        <v>1159</v>
      </c>
    </row>
    <row r="372" spans="1:5" ht="54" customHeight="1">
      <c r="A372" s="35"/>
      <c r="B372" s="26" t="s">
        <v>1161</v>
      </c>
      <c r="C372" s="162" t="s">
        <v>1116</v>
      </c>
      <c r="D372" s="26" t="s">
        <v>1181</v>
      </c>
      <c r="E372" s="68"/>
    </row>
    <row r="373" spans="1:5" ht="17.25" customHeight="1">
      <c r="A373" s="546" t="s">
        <v>1160</v>
      </c>
      <c r="B373" s="614"/>
      <c r="C373" s="614"/>
      <c r="D373" s="614"/>
      <c r="E373" s="615"/>
    </row>
    <row r="374" spans="1:5" ht="77.25" customHeight="1">
      <c r="A374" s="35" t="s">
        <v>229</v>
      </c>
      <c r="B374" s="26" t="s">
        <v>666</v>
      </c>
      <c r="C374" s="133"/>
      <c r="D374" s="68"/>
      <c r="E374" s="26" t="s">
        <v>1162</v>
      </c>
    </row>
    <row r="375" spans="1:5" ht="25.5" customHeight="1">
      <c r="A375" s="35"/>
      <c r="B375" s="26" t="s">
        <v>1168</v>
      </c>
      <c r="C375" s="162" t="s">
        <v>1116</v>
      </c>
      <c r="D375" s="26" t="s">
        <v>1183</v>
      </c>
      <c r="E375" s="26"/>
    </row>
    <row r="376" spans="1:5" ht="26.25" customHeight="1">
      <c r="A376" s="36"/>
      <c r="B376" s="26" t="s">
        <v>1169</v>
      </c>
      <c r="C376" s="162" t="s">
        <v>1116</v>
      </c>
      <c r="D376" s="26" t="s">
        <v>1184</v>
      </c>
      <c r="E376" s="68"/>
    </row>
    <row r="377" spans="1:5" ht="26.25" customHeight="1">
      <c r="A377" s="36"/>
      <c r="B377" s="26" t="s">
        <v>1170</v>
      </c>
      <c r="C377" s="162" t="s">
        <v>1116</v>
      </c>
      <c r="D377" s="26" t="s">
        <v>1185</v>
      </c>
      <c r="E377" s="68"/>
    </row>
    <row r="378" spans="1:5" ht="26.25" customHeight="1">
      <c r="A378" s="36"/>
      <c r="B378" s="26" t="s">
        <v>1171</v>
      </c>
      <c r="C378" s="162" t="s">
        <v>1116</v>
      </c>
      <c r="D378" s="26" t="s">
        <v>1186</v>
      </c>
      <c r="E378" s="68"/>
    </row>
    <row r="379" spans="1:5" ht="50.25" customHeight="1">
      <c r="A379" s="36"/>
      <c r="B379" s="26" t="s">
        <v>1172</v>
      </c>
      <c r="C379" s="162" t="s">
        <v>1116</v>
      </c>
      <c r="D379" s="26" t="s">
        <v>1187</v>
      </c>
      <c r="E379" s="68"/>
    </row>
    <row r="380" spans="1:5" ht="15" customHeight="1">
      <c r="A380" s="546" t="s">
        <v>1144</v>
      </c>
      <c r="B380" s="614"/>
      <c r="C380" s="614"/>
      <c r="D380" s="614"/>
      <c r="E380" s="615"/>
    </row>
    <row r="381" spans="1:5" ht="51">
      <c r="A381" s="35" t="s">
        <v>232</v>
      </c>
      <c r="B381" s="26" t="s">
        <v>667</v>
      </c>
      <c r="C381" s="133"/>
      <c r="D381" s="68"/>
      <c r="E381" s="29" t="s">
        <v>1163</v>
      </c>
    </row>
    <row r="382" spans="1:5" ht="49.5" customHeight="1">
      <c r="A382" s="35"/>
      <c r="B382" s="26" t="s">
        <v>1173</v>
      </c>
      <c r="C382" s="162" t="s">
        <v>1116</v>
      </c>
      <c r="D382" s="26" t="s">
        <v>1188</v>
      </c>
      <c r="E382" s="72"/>
    </row>
    <row r="383" spans="1:5">
      <c r="A383" s="727" t="s">
        <v>668</v>
      </c>
      <c r="B383" s="656"/>
      <c r="C383" s="656"/>
      <c r="D383" s="656"/>
      <c r="E383" s="657"/>
    </row>
    <row r="384" spans="1:5" ht="15.75" customHeight="1">
      <c r="A384" s="546" t="s">
        <v>678</v>
      </c>
      <c r="B384" s="614"/>
      <c r="C384" s="614"/>
      <c r="D384" s="614"/>
      <c r="E384" s="615"/>
    </row>
    <row r="385" spans="1:5" ht="27" customHeight="1">
      <c r="A385" s="673" t="s">
        <v>669</v>
      </c>
      <c r="B385" s="673"/>
      <c r="C385" s="673"/>
      <c r="D385" s="673"/>
      <c r="E385" s="673"/>
    </row>
    <row r="386" spans="1:5" ht="127.5">
      <c r="A386" s="35" t="s">
        <v>238</v>
      </c>
      <c r="B386" s="294" t="s">
        <v>670</v>
      </c>
      <c r="C386" s="133"/>
      <c r="D386" s="68"/>
      <c r="E386" s="26" t="s">
        <v>1167</v>
      </c>
    </row>
    <row r="387" spans="1:5" ht="38.25">
      <c r="A387" s="35"/>
      <c r="B387" s="26" t="s">
        <v>1174</v>
      </c>
      <c r="C387" s="162" t="s">
        <v>1116</v>
      </c>
      <c r="D387" s="26" t="s">
        <v>1189</v>
      </c>
      <c r="E387" s="68"/>
    </row>
    <row r="388" spans="1:5" ht="38.25">
      <c r="A388" s="35"/>
      <c r="B388" s="26" t="s">
        <v>1175</v>
      </c>
      <c r="C388" s="162" t="s">
        <v>1116</v>
      </c>
      <c r="D388" s="26" t="s">
        <v>1190</v>
      </c>
      <c r="E388" s="68"/>
    </row>
    <row r="389" spans="1:5" ht="25.5">
      <c r="A389" s="35"/>
      <c r="B389" s="26" t="s">
        <v>1176</v>
      </c>
      <c r="C389" s="162" t="s">
        <v>1116</v>
      </c>
      <c r="D389" s="26" t="s">
        <v>1191</v>
      </c>
      <c r="E389" s="68"/>
    </row>
    <row r="390" spans="1:5" ht="25.5">
      <c r="A390" s="35"/>
      <c r="B390" s="26" t="s">
        <v>1177</v>
      </c>
      <c r="C390" s="162" t="s">
        <v>1116</v>
      </c>
      <c r="D390" s="26" t="s">
        <v>1192</v>
      </c>
      <c r="E390" s="68"/>
    </row>
    <row r="391" spans="1:5">
      <c r="A391" s="606" t="s">
        <v>1148</v>
      </c>
      <c r="B391" s="567"/>
      <c r="C391" s="567"/>
      <c r="D391" s="567"/>
      <c r="E391" s="568"/>
    </row>
    <row r="392" spans="1:5" ht="88.5" customHeight="1">
      <c r="A392" s="23" t="s">
        <v>548</v>
      </c>
      <c r="B392" s="140" t="s">
        <v>1164</v>
      </c>
      <c r="C392" s="295"/>
      <c r="D392" s="295"/>
      <c r="E392" s="140" t="s">
        <v>1165</v>
      </c>
    </row>
    <row r="393" spans="1:5" ht="27" customHeight="1">
      <c r="A393" s="35"/>
      <c r="B393" s="26" t="s">
        <v>1178</v>
      </c>
      <c r="C393" s="162" t="s">
        <v>1116</v>
      </c>
      <c r="D393" s="26" t="s">
        <v>1193</v>
      </c>
      <c r="E393" s="26"/>
    </row>
    <row r="394" spans="1:5">
      <c r="A394" s="578" t="s">
        <v>450</v>
      </c>
      <c r="B394" s="579"/>
      <c r="C394" s="579"/>
      <c r="D394" s="579"/>
      <c r="E394" s="579"/>
    </row>
    <row r="395" spans="1:5">
      <c r="A395" s="655" t="s">
        <v>1375</v>
      </c>
      <c r="B395" s="656"/>
      <c r="C395" s="656"/>
      <c r="D395" s="656"/>
      <c r="E395" s="657"/>
    </row>
    <row r="396" spans="1:5">
      <c r="A396" s="527" t="s">
        <v>677</v>
      </c>
      <c r="B396" s="681"/>
      <c r="C396" s="681"/>
      <c r="D396" s="681"/>
      <c r="E396" s="682"/>
    </row>
    <row r="397" spans="1:5" ht="15.75" customHeight="1">
      <c r="A397" s="546" t="s">
        <v>512</v>
      </c>
      <c r="B397" s="614"/>
      <c r="C397" s="614"/>
      <c r="D397" s="614"/>
      <c r="E397" s="615"/>
    </row>
    <row r="398" spans="1:5" ht="126" customHeight="1">
      <c r="A398" s="301" t="s">
        <v>255</v>
      </c>
      <c r="B398" s="26" t="s">
        <v>671</v>
      </c>
      <c r="C398" s="133"/>
      <c r="D398" s="26" t="s">
        <v>1378</v>
      </c>
      <c r="E398" s="26" t="s">
        <v>1376</v>
      </c>
    </row>
    <row r="399" spans="1:5" ht="51">
      <c r="A399" s="13"/>
      <c r="B399" s="26" t="s">
        <v>1377</v>
      </c>
      <c r="C399" s="162" t="s">
        <v>1380</v>
      </c>
      <c r="D399" s="26" t="s">
        <v>1379</v>
      </c>
      <c r="E399" s="68"/>
    </row>
    <row r="400" spans="1:5" ht="15.75" customHeight="1">
      <c r="A400" s="546" t="s">
        <v>672</v>
      </c>
      <c r="B400" s="614"/>
      <c r="C400" s="614"/>
      <c r="D400" s="614"/>
      <c r="E400" s="615"/>
    </row>
    <row r="401" spans="1:5" ht="75" customHeight="1">
      <c r="A401" s="301" t="s">
        <v>256</v>
      </c>
      <c r="B401" s="26" t="s">
        <v>673</v>
      </c>
      <c r="C401" s="166"/>
      <c r="D401" s="68"/>
      <c r="E401" s="26" t="s">
        <v>1384</v>
      </c>
    </row>
    <row r="402" spans="1:5" ht="66" customHeight="1">
      <c r="A402" s="301"/>
      <c r="B402" s="26" t="s">
        <v>1382</v>
      </c>
      <c r="C402" s="162" t="s">
        <v>1381</v>
      </c>
      <c r="D402" s="26" t="s">
        <v>1383</v>
      </c>
      <c r="E402" s="26"/>
    </row>
    <row r="403" spans="1:5" ht="18.75" customHeight="1">
      <c r="A403" s="546" t="s">
        <v>674</v>
      </c>
      <c r="B403" s="614"/>
      <c r="C403" s="614"/>
      <c r="D403" s="614"/>
      <c r="E403" s="615"/>
    </row>
    <row r="404" spans="1:5" ht="408.75" customHeight="1">
      <c r="A404" s="35" t="s">
        <v>257</v>
      </c>
      <c r="B404" s="26" t="s">
        <v>675</v>
      </c>
      <c r="C404" s="133"/>
      <c r="D404" s="68"/>
      <c r="E404" s="26" t="s">
        <v>1385</v>
      </c>
    </row>
    <row r="405" spans="1:5" ht="89.25" customHeight="1">
      <c r="A405" s="35"/>
      <c r="B405" s="26" t="s">
        <v>1386</v>
      </c>
      <c r="C405" s="162" t="s">
        <v>1387</v>
      </c>
      <c r="D405" s="26" t="s">
        <v>1392</v>
      </c>
      <c r="E405" s="68"/>
    </row>
    <row r="406" spans="1:5" ht="65.25" customHeight="1">
      <c r="A406" s="35"/>
      <c r="B406" s="26" t="s">
        <v>1388</v>
      </c>
      <c r="C406" s="162" t="s">
        <v>1390</v>
      </c>
      <c r="D406" s="26" t="s">
        <v>1394</v>
      </c>
      <c r="E406" s="68"/>
    </row>
    <row r="407" spans="1:5" ht="36.75" customHeight="1">
      <c r="A407" s="35"/>
      <c r="B407" s="26" t="s">
        <v>1389</v>
      </c>
      <c r="C407" s="162" t="s">
        <v>1391</v>
      </c>
      <c r="D407" s="26" t="s">
        <v>1393</v>
      </c>
      <c r="E407" s="26"/>
    </row>
    <row r="408" spans="1:5" ht="18" customHeight="1">
      <c r="A408" s="546" t="s">
        <v>676</v>
      </c>
      <c r="B408" s="614"/>
      <c r="C408" s="614"/>
      <c r="D408" s="614"/>
      <c r="E408" s="615"/>
    </row>
    <row r="409" spans="1:5" ht="43.5" customHeight="1">
      <c r="A409" s="35" t="s">
        <v>259</v>
      </c>
      <c r="B409" s="26" t="s">
        <v>1395</v>
      </c>
      <c r="C409" s="133"/>
      <c r="D409" s="68"/>
      <c r="E409" s="68"/>
    </row>
    <row r="410" spans="1:5" ht="68.25" customHeight="1">
      <c r="A410" s="36"/>
      <c r="B410" s="26" t="s">
        <v>1396</v>
      </c>
      <c r="C410" s="162" t="s">
        <v>1398</v>
      </c>
      <c r="D410" s="26" t="s">
        <v>1397</v>
      </c>
      <c r="E410" s="68"/>
    </row>
    <row r="411" spans="1:5" ht="46.5" customHeight="1">
      <c r="A411" s="35" t="s">
        <v>259</v>
      </c>
      <c r="B411" s="26" t="s">
        <v>1399</v>
      </c>
      <c r="C411" s="166"/>
      <c r="D411" s="68"/>
      <c r="E411" s="68"/>
    </row>
    <row r="412" spans="1:5" ht="52.5" customHeight="1">
      <c r="A412" s="35"/>
      <c r="B412" s="26" t="s">
        <v>1401</v>
      </c>
      <c r="C412" s="162" t="s">
        <v>1402</v>
      </c>
      <c r="D412" s="26" t="s">
        <v>1400</v>
      </c>
      <c r="E412" s="68"/>
    </row>
    <row r="413" spans="1:5" ht="17.25" customHeight="1">
      <c r="A413" s="557" t="s">
        <v>1241</v>
      </c>
      <c r="B413" s="558"/>
      <c r="C413" s="558"/>
      <c r="D413" s="558"/>
      <c r="E413" s="558"/>
    </row>
    <row r="414" spans="1:5" ht="27" customHeight="1">
      <c r="A414" s="530" t="s">
        <v>1285</v>
      </c>
      <c r="B414" s="547"/>
      <c r="C414" s="547"/>
      <c r="D414" s="547"/>
      <c r="E414" s="548"/>
    </row>
    <row r="415" spans="1:5">
      <c r="A415" s="527" t="s">
        <v>1286</v>
      </c>
      <c r="B415" s="681"/>
      <c r="C415" s="681"/>
      <c r="D415" s="681"/>
      <c r="E415" s="682"/>
    </row>
    <row r="416" spans="1:5" ht="30" customHeight="1">
      <c r="A416" s="549" t="s">
        <v>1259</v>
      </c>
      <c r="B416" s="731"/>
      <c r="C416" s="731"/>
      <c r="D416" s="731"/>
      <c r="E416" s="732"/>
    </row>
    <row r="417" spans="1:5" ht="327.75" customHeight="1">
      <c r="A417" s="285" t="s">
        <v>261</v>
      </c>
      <c r="B417" s="218" t="s">
        <v>1287</v>
      </c>
      <c r="C417" s="285"/>
      <c r="D417" s="218" t="s">
        <v>1297</v>
      </c>
      <c r="E417" s="218" t="s">
        <v>1288</v>
      </c>
    </row>
    <row r="418" spans="1:5" ht="66" customHeight="1">
      <c r="A418" s="285"/>
      <c r="B418" s="218" t="s">
        <v>1289</v>
      </c>
      <c r="C418" s="162" t="s">
        <v>1228</v>
      </c>
      <c r="D418" s="218" t="s">
        <v>1295</v>
      </c>
      <c r="E418" s="218"/>
    </row>
    <row r="419" spans="1:5" ht="90" customHeight="1">
      <c r="A419" s="285"/>
      <c r="B419" s="218" t="s">
        <v>1290</v>
      </c>
      <c r="C419" s="162" t="s">
        <v>1228</v>
      </c>
      <c r="D419" s="218" t="s">
        <v>1296</v>
      </c>
      <c r="E419" s="218"/>
    </row>
    <row r="420" spans="1:5" ht="153" customHeight="1">
      <c r="A420" s="285"/>
      <c r="B420" s="218" t="s">
        <v>1291</v>
      </c>
      <c r="C420" s="162" t="s">
        <v>1228</v>
      </c>
      <c r="D420" s="218" t="s">
        <v>1292</v>
      </c>
      <c r="E420" s="218"/>
    </row>
    <row r="421" spans="1:5" ht="16.5" customHeight="1">
      <c r="A421" s="549" t="s">
        <v>1264</v>
      </c>
      <c r="B421" s="743"/>
      <c r="C421" s="743"/>
      <c r="D421" s="743"/>
      <c r="E421" s="744"/>
    </row>
    <row r="422" spans="1:5" ht="53.25" customHeight="1">
      <c r="A422" s="35" t="s">
        <v>262</v>
      </c>
      <c r="B422" s="26" t="s">
        <v>679</v>
      </c>
      <c r="C422" s="166"/>
      <c r="D422" s="68"/>
      <c r="E422" s="26" t="s">
        <v>1503</v>
      </c>
    </row>
    <row r="423" spans="1:5" ht="138" customHeight="1">
      <c r="A423" s="35"/>
      <c r="B423" s="218" t="s">
        <v>1306</v>
      </c>
      <c r="C423" s="162" t="s">
        <v>1228</v>
      </c>
      <c r="D423" s="26" t="s">
        <v>1293</v>
      </c>
      <c r="E423" s="68"/>
    </row>
    <row r="424" spans="1:5" ht="24.75" customHeight="1">
      <c r="A424" s="549" t="s">
        <v>1271</v>
      </c>
      <c r="B424" s="733"/>
      <c r="C424" s="733"/>
      <c r="D424" s="733"/>
      <c r="E424" s="734"/>
    </row>
    <row r="425" spans="1:5" ht="19.5" customHeight="1">
      <c r="A425" s="740" t="s">
        <v>680</v>
      </c>
      <c r="B425" s="741"/>
      <c r="C425" s="741"/>
      <c r="D425" s="741"/>
      <c r="E425" s="742"/>
    </row>
    <row r="426" spans="1:5" ht="19.5" customHeight="1">
      <c r="A426" s="546" t="s">
        <v>345</v>
      </c>
      <c r="B426" s="614"/>
      <c r="C426" s="614"/>
      <c r="D426" s="614"/>
      <c r="E426" s="615"/>
    </row>
    <row r="427" spans="1:5" ht="116.25" customHeight="1">
      <c r="A427" s="35" t="s">
        <v>1252</v>
      </c>
      <c r="B427" s="26" t="s">
        <v>681</v>
      </c>
      <c r="C427" s="133"/>
      <c r="D427" s="26" t="s">
        <v>1301</v>
      </c>
      <c r="E427" s="26" t="s">
        <v>1914</v>
      </c>
    </row>
    <row r="428" spans="1:5" ht="114.75" customHeight="1">
      <c r="A428" s="36"/>
      <c r="B428" s="218" t="s">
        <v>1294</v>
      </c>
      <c r="C428" s="162" t="s">
        <v>1228</v>
      </c>
      <c r="D428" s="26" t="s">
        <v>1298</v>
      </c>
      <c r="E428" s="68"/>
    </row>
    <row r="429" spans="1:5" ht="101.25" customHeight="1">
      <c r="A429" s="36"/>
      <c r="B429" s="218" t="s">
        <v>1299</v>
      </c>
      <c r="C429" s="162" t="s">
        <v>1228</v>
      </c>
      <c r="D429" s="26" t="s">
        <v>1300</v>
      </c>
      <c r="E429" s="68"/>
    </row>
    <row r="430" spans="1:5" ht="153" customHeight="1">
      <c r="A430" s="36"/>
      <c r="B430" s="218" t="s">
        <v>1302</v>
      </c>
      <c r="C430" s="162" t="s">
        <v>1228</v>
      </c>
      <c r="D430" s="26" t="s">
        <v>1303</v>
      </c>
      <c r="E430" s="68"/>
    </row>
    <row r="431" spans="1:5" ht="127.5" customHeight="1">
      <c r="A431" s="35" t="s">
        <v>1251</v>
      </c>
      <c r="B431" s="218" t="s">
        <v>1307</v>
      </c>
      <c r="C431" s="162"/>
      <c r="D431" s="26" t="s">
        <v>1311</v>
      </c>
      <c r="E431" s="26" t="s">
        <v>1309</v>
      </c>
    </row>
    <row r="432" spans="1:5" ht="103.5" customHeight="1">
      <c r="A432" s="35"/>
      <c r="B432" s="218" t="s">
        <v>1310</v>
      </c>
      <c r="C432" s="162" t="s">
        <v>1228</v>
      </c>
      <c r="D432" s="26" t="s">
        <v>1312</v>
      </c>
      <c r="E432" s="26"/>
    </row>
    <row r="433" spans="1:5" ht="16.5" customHeight="1">
      <c r="A433" s="542" t="s">
        <v>1304</v>
      </c>
      <c r="B433" s="719"/>
      <c r="C433" s="719"/>
      <c r="D433" s="719"/>
      <c r="E433" s="720"/>
    </row>
    <row r="434" spans="1:5">
      <c r="A434" s="527" t="s">
        <v>682</v>
      </c>
      <c r="B434" s="681"/>
      <c r="C434" s="681"/>
      <c r="D434" s="681"/>
      <c r="E434" s="682"/>
    </row>
    <row r="435" spans="1:5" ht="16.5" customHeight="1">
      <c r="A435" s="546" t="s">
        <v>1279</v>
      </c>
      <c r="B435" s="614"/>
      <c r="C435" s="614"/>
      <c r="D435" s="614"/>
      <c r="E435" s="615"/>
    </row>
    <row r="436" spans="1:5" ht="64.5" customHeight="1">
      <c r="A436" s="35" t="s">
        <v>1249</v>
      </c>
      <c r="B436" s="26" t="s">
        <v>683</v>
      </c>
      <c r="C436" s="133"/>
      <c r="D436" s="26" t="s">
        <v>1315</v>
      </c>
      <c r="E436" s="26" t="s">
        <v>1305</v>
      </c>
    </row>
    <row r="437" spans="1:5" ht="51" customHeight="1">
      <c r="A437" s="35"/>
      <c r="B437" s="218" t="s">
        <v>1313</v>
      </c>
      <c r="C437" s="162" t="s">
        <v>1228</v>
      </c>
      <c r="D437" s="26" t="s">
        <v>1314</v>
      </c>
      <c r="E437" s="26"/>
    </row>
    <row r="438" spans="1:5" ht="16.5" customHeight="1">
      <c r="A438" s="542" t="s">
        <v>1281</v>
      </c>
      <c r="B438" s="644"/>
      <c r="C438" s="644"/>
      <c r="D438" s="644"/>
      <c r="E438" s="645"/>
    </row>
    <row r="439" spans="1:5" ht="78" customHeight="1">
      <c r="A439" s="35" t="s">
        <v>774</v>
      </c>
      <c r="B439" s="26" t="s">
        <v>684</v>
      </c>
      <c r="C439" s="133"/>
      <c r="D439" s="26" t="s">
        <v>1317</v>
      </c>
      <c r="E439" s="26" t="s">
        <v>1316</v>
      </c>
    </row>
    <row r="440" spans="1:5" ht="41.25" customHeight="1">
      <c r="A440" s="35"/>
      <c r="B440" s="218" t="s">
        <v>1318</v>
      </c>
      <c r="C440" s="162" t="s">
        <v>1228</v>
      </c>
      <c r="D440" s="26" t="s">
        <v>1319</v>
      </c>
      <c r="E440" s="26"/>
    </row>
    <row r="441" spans="1:5" ht="39.75" customHeight="1">
      <c r="A441" s="35"/>
      <c r="B441" s="218" t="s">
        <v>1320</v>
      </c>
      <c r="C441" s="162" t="s">
        <v>1228</v>
      </c>
      <c r="D441" s="26" t="s">
        <v>1321</v>
      </c>
      <c r="E441" s="26"/>
    </row>
    <row r="442" spans="1:5" ht="54" customHeight="1">
      <c r="A442" s="35"/>
      <c r="B442" s="218" t="s">
        <v>1322</v>
      </c>
      <c r="C442" s="162" t="s">
        <v>1228</v>
      </c>
      <c r="D442" s="26" t="s">
        <v>1323</v>
      </c>
      <c r="E442" s="26"/>
    </row>
    <row r="443" spans="1:5" ht="90" customHeight="1">
      <c r="A443" s="35"/>
      <c r="B443" s="218" t="s">
        <v>1324</v>
      </c>
      <c r="C443" s="162" t="s">
        <v>1228</v>
      </c>
      <c r="D443" s="26" t="s">
        <v>1325</v>
      </c>
      <c r="E443" s="26"/>
    </row>
    <row r="444" spans="1:5" ht="63.75">
      <c r="A444" s="35" t="s">
        <v>1283</v>
      </c>
      <c r="B444" s="26" t="s">
        <v>685</v>
      </c>
      <c r="C444" s="133"/>
      <c r="D444" s="26" t="s">
        <v>1329</v>
      </c>
      <c r="E444" s="26" t="s">
        <v>1326</v>
      </c>
    </row>
    <row r="445" spans="1:5" ht="51">
      <c r="A445" s="36"/>
      <c r="B445" s="218" t="s">
        <v>1327</v>
      </c>
      <c r="C445" s="162" t="s">
        <v>1228</v>
      </c>
      <c r="D445" s="26" t="s">
        <v>1330</v>
      </c>
      <c r="E445" s="26"/>
    </row>
    <row r="446" spans="1:5" ht="55.5" customHeight="1">
      <c r="A446" s="36"/>
      <c r="B446" s="218" t="s">
        <v>1328</v>
      </c>
      <c r="C446" s="162" t="s">
        <v>1228</v>
      </c>
      <c r="D446" s="26" t="s">
        <v>1504</v>
      </c>
      <c r="E446" s="26"/>
    </row>
    <row r="447" spans="1:5" ht="17.25" customHeight="1">
      <c r="A447" s="557" t="s">
        <v>460</v>
      </c>
      <c r="B447" s="558"/>
      <c r="C447" s="558"/>
      <c r="D447" s="558"/>
      <c r="E447" s="558"/>
    </row>
    <row r="448" spans="1:5">
      <c r="A448" s="530" t="s">
        <v>1239</v>
      </c>
      <c r="B448" s="547"/>
      <c r="C448" s="547"/>
      <c r="D448" s="547"/>
      <c r="E448" s="548"/>
    </row>
    <row r="449" spans="1:5" ht="15.75" customHeight="1">
      <c r="A449" s="546" t="s">
        <v>686</v>
      </c>
      <c r="B449" s="614"/>
      <c r="C449" s="614"/>
      <c r="D449" s="614"/>
      <c r="E449" s="615"/>
    </row>
    <row r="450" spans="1:5" ht="14.25" customHeight="1">
      <c r="A450" s="546" t="s">
        <v>1235</v>
      </c>
      <c r="B450" s="729"/>
      <c r="C450" s="729"/>
      <c r="D450" s="729"/>
      <c r="E450" s="729"/>
    </row>
    <row r="451" spans="1:5" ht="108" customHeight="1">
      <c r="A451" s="35" t="s">
        <v>267</v>
      </c>
      <c r="B451" s="26" t="s">
        <v>776</v>
      </c>
      <c r="C451" s="162" t="s">
        <v>1240</v>
      </c>
      <c r="D451" s="29" t="s">
        <v>1624</v>
      </c>
      <c r="E451" s="26" t="s">
        <v>1625</v>
      </c>
    </row>
    <row r="452" spans="1:5" ht="15.75" customHeight="1">
      <c r="A452" s="633" t="s">
        <v>694</v>
      </c>
      <c r="B452" s="634"/>
      <c r="C452" s="634"/>
      <c r="D452" s="634"/>
      <c r="E452" s="634"/>
    </row>
    <row r="453" spans="1:5">
      <c r="A453" s="549" t="s">
        <v>777</v>
      </c>
      <c r="B453" s="729"/>
      <c r="C453" s="729"/>
      <c r="D453" s="729"/>
      <c r="E453" s="730"/>
    </row>
    <row r="454" spans="1:5">
      <c r="A454" s="546" t="s">
        <v>778</v>
      </c>
      <c r="B454" s="729"/>
      <c r="C454" s="729"/>
      <c r="D454" s="729"/>
      <c r="E454" s="729"/>
    </row>
    <row r="455" spans="1:5">
      <c r="A455" s="546" t="s">
        <v>779</v>
      </c>
      <c r="B455" s="729"/>
      <c r="C455" s="729"/>
      <c r="D455" s="729"/>
      <c r="E455" s="729"/>
    </row>
    <row r="456" spans="1:5" ht="51">
      <c r="A456" s="35" t="s">
        <v>301</v>
      </c>
      <c r="B456" s="26" t="s">
        <v>782</v>
      </c>
      <c r="C456" s="133"/>
      <c r="D456" s="68"/>
      <c r="E456" s="26" t="s">
        <v>1626</v>
      </c>
    </row>
    <row r="457" spans="1:5" ht="39" customHeight="1">
      <c r="A457" s="35"/>
      <c r="B457" s="26" t="s">
        <v>1227</v>
      </c>
      <c r="C457" s="162" t="s">
        <v>1228</v>
      </c>
      <c r="D457" s="26" t="s">
        <v>1231</v>
      </c>
      <c r="E457" s="68"/>
    </row>
    <row r="458" spans="1:5" ht="89.25">
      <c r="A458" s="35" t="s">
        <v>549</v>
      </c>
      <c r="B458" s="26" t="s">
        <v>784</v>
      </c>
      <c r="C458" s="133"/>
      <c r="D458" s="68"/>
      <c r="E458" s="26" t="s">
        <v>1627</v>
      </c>
    </row>
    <row r="459" spans="1:5" ht="65.25" customHeight="1">
      <c r="A459" s="35"/>
      <c r="B459" s="26" t="s">
        <v>1229</v>
      </c>
      <c r="C459" s="162" t="s">
        <v>1228</v>
      </c>
      <c r="D459" s="26" t="s">
        <v>1230</v>
      </c>
      <c r="E459" s="68"/>
    </row>
  </sheetData>
  <mergeCells count="137">
    <mergeCell ref="A143:E143"/>
    <mergeCell ref="A453:E453"/>
    <mergeCell ref="A454:E454"/>
    <mergeCell ref="A455:E455"/>
    <mergeCell ref="A450:E450"/>
    <mergeCell ref="A452:E452"/>
    <mergeCell ref="A414:E414"/>
    <mergeCell ref="A415:E415"/>
    <mergeCell ref="A416:E416"/>
    <mergeCell ref="A424:E424"/>
    <mergeCell ref="A426:E426"/>
    <mergeCell ref="A438:E438"/>
    <mergeCell ref="A433:E433"/>
    <mergeCell ref="A449:E449"/>
    <mergeCell ref="A435:E435"/>
    <mergeCell ref="A434:E434"/>
    <mergeCell ref="A246:E246"/>
    <mergeCell ref="A261:E261"/>
    <mergeCell ref="A263:E263"/>
    <mergeCell ref="A258:E258"/>
    <mergeCell ref="A270:E270"/>
    <mergeCell ref="A242:E242"/>
    <mergeCell ref="A425:E425"/>
    <mergeCell ref="A421:E421"/>
    <mergeCell ref="A333:E333"/>
    <mergeCell ref="A370:E370"/>
    <mergeCell ref="A373:E373"/>
    <mergeCell ref="A383:E383"/>
    <mergeCell ref="A391:E391"/>
    <mergeCell ref="A384:E384"/>
    <mergeCell ref="A396:E396"/>
    <mergeCell ref="A380:E380"/>
    <mergeCell ref="A395:E395"/>
    <mergeCell ref="A447:E447"/>
    <mergeCell ref="A448:E448"/>
    <mergeCell ref="A2:E2"/>
    <mergeCell ref="A4:E4"/>
    <mergeCell ref="A3:E3"/>
    <mergeCell ref="A122:E122"/>
    <mergeCell ref="A119:E119"/>
    <mergeCell ref="A121:E121"/>
    <mergeCell ref="A12:E12"/>
    <mergeCell ref="A9:E9"/>
    <mergeCell ref="A10:E10"/>
    <mergeCell ref="A11:E11"/>
    <mergeCell ref="A113:E113"/>
    <mergeCell ref="A97:E97"/>
    <mergeCell ref="A98:E98"/>
    <mergeCell ref="A99:E99"/>
    <mergeCell ref="A96:E96"/>
    <mergeCell ref="A248:E248"/>
    <mergeCell ref="A247:E247"/>
    <mergeCell ref="A83:E83"/>
    <mergeCell ref="A21:E21"/>
    <mergeCell ref="A50:E50"/>
    <mergeCell ref="A66:E66"/>
    <mergeCell ref="A39:E39"/>
    <mergeCell ref="A132:E132"/>
    <mergeCell ref="A133:E133"/>
    <mergeCell ref="A72:E72"/>
    <mergeCell ref="A80:E80"/>
    <mergeCell ref="A56:E56"/>
    <mergeCell ref="A73:E73"/>
    <mergeCell ref="A116:E116"/>
    <mergeCell ref="A71:E71"/>
    <mergeCell ref="A120:E120"/>
    <mergeCell ref="A126:E126"/>
    <mergeCell ref="A131:E131"/>
    <mergeCell ref="A161:E161"/>
    <mergeCell ref="A153:E153"/>
    <mergeCell ref="A154:E154"/>
    <mergeCell ref="A155:E155"/>
    <mergeCell ref="A350:E350"/>
    <mergeCell ref="A351:E351"/>
    <mergeCell ref="A352:E352"/>
    <mergeCell ref="A353:E353"/>
    <mergeCell ref="A299:E299"/>
    <mergeCell ref="A283:E283"/>
    <mergeCell ref="A286:E286"/>
    <mergeCell ref="A330:E330"/>
    <mergeCell ref="A289:E289"/>
    <mergeCell ref="A290:E290"/>
    <mergeCell ref="A291:E291"/>
    <mergeCell ref="A302:E302"/>
    <mergeCell ref="A296:E296"/>
    <mergeCell ref="A342:E342"/>
    <mergeCell ref="A345:E345"/>
    <mergeCell ref="A313:E313"/>
    <mergeCell ref="A339:E339"/>
    <mergeCell ref="A326:E326"/>
    <mergeCell ref="A314:E314"/>
    <mergeCell ref="A327:E327"/>
    <mergeCell ref="A413:E413"/>
    <mergeCell ref="A385:E385"/>
    <mergeCell ref="A394:E394"/>
    <mergeCell ref="A222:E223"/>
    <mergeCell ref="A224:E224"/>
    <mergeCell ref="A397:E397"/>
    <mergeCell ref="A400:E400"/>
    <mergeCell ref="A403:E403"/>
    <mergeCell ref="A347:E347"/>
    <mergeCell ref="A315:E315"/>
    <mergeCell ref="A316:E316"/>
    <mergeCell ref="A322:E322"/>
    <mergeCell ref="A408:E408"/>
    <mergeCell ref="A336:E336"/>
    <mergeCell ref="A337:E337"/>
    <mergeCell ref="A338:E338"/>
    <mergeCell ref="A325:E325"/>
    <mergeCell ref="A346:E346"/>
    <mergeCell ref="A358:E358"/>
    <mergeCell ref="A361:E361"/>
    <mergeCell ref="A364:E364"/>
    <mergeCell ref="A365:E365"/>
    <mergeCell ref="A366:E366"/>
    <mergeCell ref="A367:E367"/>
    <mergeCell ref="A166:E167"/>
    <mergeCell ref="A168:E168"/>
    <mergeCell ref="A170:E170"/>
    <mergeCell ref="A169:E169"/>
    <mergeCell ref="A279:E279"/>
    <mergeCell ref="A187:E187"/>
    <mergeCell ref="A200:E200"/>
    <mergeCell ref="A209:E209"/>
    <mergeCell ref="A198:E198"/>
    <mergeCell ref="A199:E199"/>
    <mergeCell ref="A219:E219"/>
    <mergeCell ref="A225:E225"/>
    <mergeCell ref="A226:E226"/>
    <mergeCell ref="A262:E262"/>
    <mergeCell ref="A266:E266"/>
    <mergeCell ref="A278:E278"/>
    <mergeCell ref="A277:E277"/>
    <mergeCell ref="A252:E252"/>
    <mergeCell ref="A255:E255"/>
    <mergeCell ref="A239:E239"/>
    <mergeCell ref="A249:E249"/>
  </mergeCells>
  <pageMargins left="0.25" right="0.25" top="0.25833333333333336" bottom="1.6416666666666666" header="0.3" footer="0.3"/>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использование средств 2021 год</vt:lpstr>
      <vt:lpstr>расходы всех форм бюджета</vt:lpstr>
      <vt:lpstr>достижение индикаторов</vt:lpstr>
      <vt:lpstr>выполнение основных мероприятий</vt:lpstr>
      <vt:lpstr>Лист1</vt:lpstr>
      <vt:lpstr>'использование средств 2021 год'!OLE_LINK36</vt:lpstr>
    </vt:vector>
  </TitlesOfParts>
  <Company>punsh.at.ua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aka punsh</dc:creator>
  <cp:lastModifiedBy>Валентина</cp:lastModifiedBy>
  <cp:lastPrinted>2022-03-02T11:46:19Z</cp:lastPrinted>
  <dcterms:created xsi:type="dcterms:W3CDTF">2014-05-05T16:51:08Z</dcterms:created>
  <dcterms:modified xsi:type="dcterms:W3CDTF">2022-03-14T13:46:19Z</dcterms:modified>
</cp:coreProperties>
</file>