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<sst xmlns="http://schemas.openxmlformats.org/spreadsheetml/2006/main" count="487" uniqueCount="426">
  <si>
    <t>№ п/п</t>
  </si>
  <si>
    <t>Кассовые расходы в разрезе источников финансирования, тыс. рублей</t>
  </si>
  <si>
    <t>краевой бюджет</t>
  </si>
  <si>
    <t>бюджеты государственных внебюджетных фондов</t>
  </si>
  <si>
    <t>местные бюджеты</t>
  </si>
  <si>
    <t>средства юридических лиц</t>
  </si>
  <si>
    <t>оценка выпадающих доходов</t>
  </si>
  <si>
    <t>План начала реализации мероприятия / факт начала реализации мероприятия</t>
  </si>
  <si>
    <t xml:space="preserve">Наименование основного мероприятия подпрограммы (Программы), мероприятия подпрограммы (Программы), контрольного 
события
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</si>
  <si>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</si>
  <si>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4.1.</t>
  </si>
  <si>
    <t>4.</t>
  </si>
  <si>
    <t>Муниципальная программа  "Повышение эффективности бюджетных расходов и управления муниципальными финансами Ипатовского муниципального района Ставропольского края"</t>
  </si>
  <si>
    <t>Итого (Графа 5+6+7+8)</t>
  </si>
  <si>
    <t>Сведения о ходе реализации основного мероприятия 1:</t>
  </si>
  <si>
    <t>4.1.1.</t>
  </si>
  <si>
    <t>Расходы на обеспечение функций органов местного самоупраления Ипатовского муниципального района Ставропольского края, органов местной администрации</t>
  </si>
  <si>
    <t>4.1.2.</t>
  </si>
  <si>
    <t>Расходы на выплаты по оплате труда работников органов местного самоуправления Ипатовского муниципального района Ставропольского края, органов местной администрации</t>
  </si>
  <si>
    <t>4.2.</t>
  </si>
  <si>
    <t>Сведения о ходе реализации основного мероприятия 2:</t>
  </si>
  <si>
    <t>4.2.1.</t>
  </si>
  <si>
    <t>Дотации на выравнивание бюджетной обеспеченности поселений из районного фонда финансовой поддержки поселений</t>
  </si>
  <si>
    <t>4.2.2.</t>
  </si>
  <si>
    <t>4.3.</t>
  </si>
  <si>
    <t>Сведения о ходе реализации основного мероприятия 3:</t>
  </si>
  <si>
    <t>4.3.1.</t>
  </si>
  <si>
    <t>Дотации на поддержку мер по обеспечению сбалансированности бюджетов поселений</t>
  </si>
  <si>
    <t>5.</t>
  </si>
  <si>
    <t>Муниципальная программа "Управление имуществом Ипатовского муниципального района Ставропольского края"</t>
  </si>
  <si>
    <t>2.</t>
  </si>
  <si>
    <t>Муниципальная программа "Улучшение культурно- досугового уровня жизни населения, обеспечение общественного порядка на территории Ипатовского муниципального района Ставропольского края</t>
  </si>
  <si>
    <t>01.01.2016/ 16.01.2016</t>
  </si>
  <si>
    <t>31.12.2016/ 31.12.2016</t>
  </si>
  <si>
    <t>2.1.</t>
  </si>
  <si>
    <t>2.1.1.</t>
  </si>
  <si>
    <t>Развитие системы художественного образования, поддержка молодых дарований</t>
  </si>
  <si>
    <t>2.2.</t>
  </si>
  <si>
    <t>2.2.1.</t>
  </si>
  <si>
    <t>Поддержка лучших традиций и достижений многонациональной и народной культуры Ипатовского района</t>
  </si>
  <si>
    <t>2.3.</t>
  </si>
  <si>
    <t>2.3.1.</t>
  </si>
  <si>
    <t>Комплектование библиотечного фонда</t>
  </si>
  <si>
    <t>2.4.</t>
  </si>
  <si>
    <t>Сведения о ходе реализации основного мероприятия 4:</t>
  </si>
  <si>
    <t>2.4.1.</t>
  </si>
  <si>
    <t>Обеспечение деятельности учреждений (оказание услуг) в сфере культуры и кинематографии</t>
  </si>
  <si>
    <t>2.5.</t>
  </si>
  <si>
    <t>Сведения о ходе реализации основного мероприятия 5:</t>
  </si>
  <si>
    <t>2.5.1</t>
  </si>
  <si>
    <t>2.5.2.</t>
  </si>
  <si>
    <t>Обеспечение деятельности (оказание услуг) библиотек</t>
  </si>
  <si>
    <t>Междюджетные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</si>
  <si>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"Развитие массовой физической культуры и спорта в Ипатовского муниципального района Ставропольского края"</t>
  </si>
  <si>
    <t>Мероприятия в области физической культуры и спорта</t>
  </si>
  <si>
    <t>2.6.</t>
  </si>
  <si>
    <t>2.6.1.</t>
  </si>
  <si>
    <t>Подпрограмма "Поддержка казачества в Ипатовского муниципального района Ставропольского края"</t>
  </si>
  <si>
    <t>2.7.</t>
  </si>
  <si>
    <t>2.7.1.</t>
  </si>
  <si>
    <t>Организация и проведение мероприятий, направленных на военно- патриотическое воспитание казачьей молодежи и развитие духовно- культурных основ казачества"</t>
  </si>
  <si>
    <t>Подпрограмма "Обеспечение общественного порядка, профилактика правонарушений, незаконного потребления и оборота наркотиков в Ипатовского муниципального района Ставропольского края"</t>
  </si>
  <si>
    <t>2.8.</t>
  </si>
  <si>
    <t>2.8.1.</t>
  </si>
  <si>
    <t>Мероприятия направленные на профилактику правонарушений</t>
  </si>
  <si>
    <t>2.9.</t>
  </si>
  <si>
    <t>2.9.1.</t>
  </si>
  <si>
    <t>Обеспечение деятельности муниципального казенного учреждения "Центр по работе с молодежью"Ипатовского муниципального района Ставропольского края</t>
  </si>
  <si>
    <t>Организация и проведение мероприятий по поддержке талантливой и инициативной молодежи и иные мероприятия</t>
  </si>
  <si>
    <t>3.</t>
  </si>
  <si>
    <t>Подпрограмма  "Развитие дошкольного общего и дополнительного образования в Ипатовском муниципальном районе Ставропольского края"</t>
  </si>
  <si>
    <t>1.</t>
  </si>
  <si>
    <t>Муниципальная программа  "Развитие образования в Ипатовском муниципальном районе Ставропольского края"</t>
  </si>
  <si>
    <t>Таблица 8</t>
  </si>
  <si>
    <t>Подпрограмма "Управление муниципальной собственностью Ипатовского муниципального района Ставропольского края в области имущественных и земельных отношений"</t>
  </si>
  <si>
    <t>5.1.</t>
  </si>
  <si>
    <t>5.1.1.</t>
  </si>
  <si>
    <t>Обеспечение мероприятий по капитальному ремонту многоквартирных домов</t>
  </si>
  <si>
    <t>5.1.2.</t>
  </si>
  <si>
    <t>Эффективное управление, распоряжение объектами недвижимого имущества, земельными участками и рациональное их использование</t>
  </si>
  <si>
    <t>5.1.3.</t>
  </si>
  <si>
    <t>Оформление права муниципальной собственности на объекты недвижимого имущества, земельные участки</t>
  </si>
  <si>
    <t>5.1.4.</t>
  </si>
  <si>
    <t>Мероприятия по инвентаризации земельных участков</t>
  </si>
  <si>
    <t>Подпрограмма "Обеспечение реализации программы "Управление имуществом Ипатовского муниципального района Ставропольского края" и общепрограммные мероприятия муниципальной программы"</t>
  </si>
  <si>
    <t>5.2.</t>
  </si>
  <si>
    <t>5.2.1.</t>
  </si>
  <si>
    <t>Расходы на обеспечение функций органов местного самоуправления Ипатовского муницицпального района Ставропольского края, органов местной администрации</t>
  </si>
  <si>
    <t>5.2.2.</t>
  </si>
  <si>
    <t>1.1.</t>
  </si>
  <si>
    <t>6.</t>
  </si>
  <si>
    <t>Муниципальная программа "Развитие экономики, малого и среднего бизнеса, потребительского рынка и улучшение инвестиционного климата в Ипатовском муниципальном районе Ставропольского края"</t>
  </si>
  <si>
    <t>6.1.</t>
  </si>
  <si>
    <t>Подпрограмма "Развитие малого и среднего предпринимательства на территории Ипатовского муниципального района Ставропольского края"</t>
  </si>
  <si>
    <t>01.0.12016</t>
  </si>
  <si>
    <t>6.1.1.</t>
  </si>
  <si>
    <t>Организация и проведение районных мероприятий, участие в краевых мероприятиях</t>
  </si>
  <si>
    <t>6.2.</t>
  </si>
  <si>
    <t>6.2.1.</t>
  </si>
  <si>
    <t>6.2.2.</t>
  </si>
  <si>
    <t>Обеспечение субъектов малого и среднего предпринимательства Ипатовского района льготной финансовой поддержкой за счет средств бюджета Ипатовского муниципального района Ставропольского края в виде субсидированной части процентной ставки</t>
  </si>
  <si>
    <t>Обеспечение субъектов малого и среднего предпринимательства Ипатовского района финансовой поддержкой за счет средств бюджета Ипатовского муниципального района Ставропольского края в виде грантов</t>
  </si>
  <si>
    <t>6.3.</t>
  </si>
  <si>
    <t>6.3.1.</t>
  </si>
  <si>
    <t>Расходы связанные с информационной деятельностью</t>
  </si>
  <si>
    <t>Подпрограмма "Развитие потребительского рынка в Ипатовском муниципальном районе Ставропольского края"</t>
  </si>
  <si>
    <t>6.4.</t>
  </si>
  <si>
    <t>6.4.1.</t>
  </si>
  <si>
    <t xml:space="preserve">Привлечение к участию во всероссийских и региональных конкурсах, семинарах </t>
  </si>
  <si>
    <t>6.4.2.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</si>
  <si>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</si>
  <si>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Основное мероприятие 1: Обеспечение деятельности многофункционального центра предоставления государственных и муниципальных услуг в г. Ипатово</t>
  </si>
  <si>
    <t>6.5.</t>
  </si>
  <si>
    <t>6.5.1.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</si>
  <si>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</t>
  </si>
  <si>
    <t xml:space="preserve">Подпрограмма " Обеспечение реализации программы и иные мероприятия" </t>
  </si>
  <si>
    <t>6.6.</t>
  </si>
  <si>
    <t xml:space="preserve">Сведения о ходе реализации основного мероприятия 1: </t>
  </si>
  <si>
    <t>6.6.1.</t>
  </si>
  <si>
    <t>6.7.</t>
  </si>
  <si>
    <t xml:space="preserve">Сведения о ходе реализации основного мероприятия 2: </t>
  </si>
  <si>
    <t>6.7.1.</t>
  </si>
  <si>
    <t>Расходы на обеспечение функций органов местного самоуправления Ипатовского муниципального района Ставропольского края, органов местной администрации</t>
  </si>
  <si>
    <t>6.8.</t>
  </si>
  <si>
    <t xml:space="preserve">Сведения о ходе реализации основного мероприятия 3: </t>
  </si>
  <si>
    <t>6.8.1.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</si>
  <si>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</si>
  <si>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</si>
  <si>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Организация и осуществление деятельности по опеке и попечительству в области здравоохранения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</si>
  <si>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</si>
  <si>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</si>
  <si>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Обеспечение деятельности депутатов Думы Ставропольского края и их помощников в избирательном округе</t>
  </si>
  <si>
    <t>Формирование, содержание и использование Архивного фонда Ставропольского края</t>
  </si>
  <si>
    <t>Осуществление отдельных государственных полномочий Ставропольского края по созданию административных комиссий</t>
  </si>
  <si>
    <t>Организация проведения на территории Ставропольского края мероприятий по отлову и содержанию безнадзорных животных</t>
  </si>
  <si>
    <t>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</si>
  <si>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6.9.</t>
  </si>
  <si>
    <t xml:space="preserve">Сведения о ходе реализации основного мероприятия 4: </t>
  </si>
  <si>
    <t>6.9.1.</t>
  </si>
  <si>
    <t>6.9.2.</t>
  </si>
  <si>
    <t>Прочие мероприятия</t>
  </si>
  <si>
    <t>Подпрограмма " Формирование благоприятного инвестиционного климата и положительного имиджа Ипатовского муниципального района Ставропольского края"</t>
  </si>
  <si>
    <t>6.10.</t>
  </si>
  <si>
    <t>6.10.1.</t>
  </si>
  <si>
    <t>6.10.2.</t>
  </si>
  <si>
    <t>Обеспечение обучения и повышения квалификации специалистов</t>
  </si>
  <si>
    <t>Оказание информационной и консультативной поддержки субъектам инвестиционной деятельности</t>
  </si>
  <si>
    <t>Подпрограмма "Развитие сельского хозяйства в Ипатовском муниципальном районе Ставропольского края"</t>
  </si>
  <si>
    <t>6.11.</t>
  </si>
  <si>
    <t>6.11.1.</t>
  </si>
  <si>
    <t>Расходы на подведение итогов соревнования</t>
  </si>
  <si>
    <t>6.12.</t>
  </si>
  <si>
    <t>6.12.1.</t>
  </si>
  <si>
    <t>Предоставление субсидий на оказание поддержки личным подсобным хозяйствам на приобретение племенного молодняка овец</t>
  </si>
  <si>
    <t>ВСЕГО:</t>
  </si>
  <si>
    <t>Подпрограмма " Энергосбережение и повышение энергетической эффективности в Ипатовском муниципальном районе Ставропольского края"</t>
  </si>
  <si>
    <t>3.1.</t>
  </si>
  <si>
    <t>3.1.1.</t>
  </si>
  <si>
    <t>Проведение работ по замене оконных блоков в муниципальных образовательных организациях</t>
  </si>
  <si>
    <t>3.1.2.</t>
  </si>
  <si>
    <t>Проведение работ по замене оконных блоков в муниципальных образовательных организациях за счет краевого бюджета</t>
  </si>
  <si>
    <t>Подпрограмма "Обеспечение безопасности дорожного движения в Ипатовском муниципальном районе Ставропольского края"</t>
  </si>
  <si>
    <t>3.2.</t>
  </si>
  <si>
    <t>3.2.1.</t>
  </si>
  <si>
    <t>Проведение мероприятий, участие в конкурсах, связанных с безопасностью дорожного движения. Укрепление учебно- материальной базы</t>
  </si>
  <si>
    <t>3.3.</t>
  </si>
  <si>
    <t>3.3.1.</t>
  </si>
  <si>
    <t>3.3.2.</t>
  </si>
  <si>
    <t>Содержание муниципальных автомобильных дорог общего пользования вне границ населенных пунктов</t>
  </si>
  <si>
    <t>Изготовление проектов организации дорожного движения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</si>
  <si>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муниципального района Ставропольского края"</t>
  </si>
  <si>
    <t>3.4.</t>
  </si>
  <si>
    <t>Основное мероприятие 1: Совершенствование действующей системы профилактики терроризма и экстремизма, а также предупреждение террористических и экстремистских проявлений на территории района</t>
  </si>
  <si>
    <t>3.4.1.</t>
  </si>
  <si>
    <t>Проведение, организация, участие в соревнованиях с учащимися "Школа безопасности", "Юный спасатель"</t>
  </si>
  <si>
    <t>3.5.</t>
  </si>
  <si>
    <t>3.5.1.</t>
  </si>
  <si>
    <t>3.5.2.</t>
  </si>
  <si>
    <t>3.5.3.</t>
  </si>
  <si>
    <t>3.5.4.</t>
  </si>
  <si>
    <t>3.5.5.</t>
  </si>
  <si>
    <t>Разработка, приобретение и внедрение (установка) аппаратно- программных комплексов систем видеонаблюдения на объектах с массовым участием людей</t>
  </si>
  <si>
    <t>Техническое обслуживание систем видеонаблюдения</t>
  </si>
  <si>
    <t>Установка, ремонт и усиление ограждений на объектах с массовым пребыванием людей</t>
  </si>
  <si>
    <t>Устройство и поддержание систем наружного освещения</t>
  </si>
  <si>
    <t>Расходы связанные с охранными мероприятиями</t>
  </si>
  <si>
    <t>3.6.</t>
  </si>
  <si>
    <t>3.6.1.</t>
  </si>
  <si>
    <t>Приобретение методической литературы, плакатов, пособий и медиаматериалов по профилактике терроризма и экстремизма</t>
  </si>
  <si>
    <t>Подпрограмма " Развитие и совершенствование гражданской обороны и защиты населения, территорий от чрезвычайных ситуаций в Ипатовском муниципальном районе Ставропольского края</t>
  </si>
  <si>
    <t>3.7.</t>
  </si>
  <si>
    <t>3.7.1.</t>
  </si>
  <si>
    <t>3.7.2.</t>
  </si>
  <si>
    <t>Мероприятия по повышению уровня безопасности, обеспечение средствами индививдуальной защиты сотрудников спасательных служб ГО</t>
  </si>
  <si>
    <t xml:space="preserve">Резервный фонд администрации Ипатовского района Ставропольского края </t>
  </si>
  <si>
    <t>3.8.</t>
  </si>
  <si>
    <t>3.8.1.</t>
  </si>
  <si>
    <t>3.8.2.</t>
  </si>
  <si>
    <t>Обеспечение деятельности ( оказание услуг) учреждениями в сфере предупреждения чрезвычайных ситуаций</t>
  </si>
  <si>
    <t>Целевые средства на создание аварийно- спасательной службы</t>
  </si>
  <si>
    <t>1.1.1.</t>
  </si>
  <si>
    <t>1.1.2.</t>
  </si>
  <si>
    <t>Обеспечение участия в организации и проведении муниципальных, межмуниципальных, региональных, межрегиональных, всероссийских спортивных и военно- спортивных соревнованиях и мероприятиях</t>
  </si>
  <si>
    <t>Создание условий для занятий физической культурой и спортом в муниципальных образовательных организациях</t>
  </si>
  <si>
    <t>1.2.</t>
  </si>
  <si>
    <t>1.2.1.</t>
  </si>
  <si>
    <t>1.2.2.</t>
  </si>
  <si>
    <t>1.2.3.</t>
  </si>
  <si>
    <t>1.2.4.</t>
  </si>
  <si>
    <t>1.2.5.</t>
  </si>
  <si>
    <t>Проведение акарицидных (противоклещевых) обработок пришкольных лагерей</t>
  </si>
  <si>
    <t>Организация отдыха детей и подростков в каникулярное время в лагерях дневного пребывания детей</t>
  </si>
  <si>
    <t>Компенсация родительской платы стоимости путевки в загородный центр</t>
  </si>
  <si>
    <t>Обеспечение социальной поддержки детей из малообеспеченных и многодетных семей, детей- сирот, детей, находящихся в социально- опасном положении и в трудной жизненой ситуации, в части организации 2- разового горячего питания</t>
  </si>
  <si>
    <t>Проведение спортивных мероприятий</t>
  </si>
  <si>
    <t>1.3.</t>
  </si>
  <si>
    <t>1.3.1.</t>
  </si>
  <si>
    <t>Обеспечение реализации мероприятий по проведению государственной (итоговой) аттестации (ЕГЭ, ГИА)</t>
  </si>
  <si>
    <t>1.3.2.</t>
  </si>
  <si>
    <t>1.3.3.</t>
  </si>
  <si>
    <t>Выявление, поддержка и сопровождение талантливых детей и подростков</t>
  </si>
  <si>
    <t>Информатизация системы образования</t>
  </si>
  <si>
    <t>1.4.</t>
  </si>
  <si>
    <t>1.4.1.</t>
  </si>
  <si>
    <t>1.4.2.</t>
  </si>
  <si>
    <t>Проведение районных этапов краевых конкурсов профессионального мастерства</t>
  </si>
  <si>
    <t>Организация и проведение переподготовки сотрудников учреждений системы образования</t>
  </si>
  <si>
    <t>1.5.</t>
  </si>
  <si>
    <t>1.5.1.</t>
  </si>
  <si>
    <t>1.5.2.</t>
  </si>
  <si>
    <t>Проведение научно- практических конференций, семинаров, смотров, слетов, конкурсов, олимпиад и других мероприятий с педагогами и учащимися</t>
  </si>
  <si>
    <t>Введение и обеспечение деятельности казачьего компонента в образовательных учреждениях Ипатовского района</t>
  </si>
  <si>
    <t>1.6.</t>
  </si>
  <si>
    <t>Сведения о ходе реализации основного мероприятия 6:</t>
  </si>
  <si>
    <t>1.6.1.</t>
  </si>
  <si>
    <t>1.6.2.</t>
  </si>
  <si>
    <t>Выполнение реконструкций, капитального,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проектно- сметной документации</t>
  </si>
  <si>
    <t>Создание условий для для беспрепятственного доступа маломобильных групп населения в зданиях образовательных организаций (приспособление входной группы с устройством пандуса и порученей, оборудование перехода внутри помещения, изготовление проектно- сметной документации)</t>
  </si>
  <si>
    <t>1.7.</t>
  </si>
  <si>
    <t>Подпрограмма "Пожарная безопасность образовательных учреждений Ипатовского муниципального района Ставропольского края"</t>
  </si>
  <si>
    <t>1.7.1.</t>
  </si>
  <si>
    <t>1.7.2.</t>
  </si>
  <si>
    <t>1.7.3.</t>
  </si>
  <si>
    <t>Обработка огнезащитным составом деревянных конструкций зданий</t>
  </si>
  <si>
    <t>Устройство, ремонт и испытание наружных эвакуационных и пожарных лестниц на зданиях</t>
  </si>
  <si>
    <t>Приобретение, монтаж, ремонт и обслуживание средств охранно- пожарной автоматики и оповещения о пожаре</t>
  </si>
  <si>
    <t>1.8.</t>
  </si>
  <si>
    <t>Подпрограмма "Обеспечение реализации муниципальной программы "Развитие образования в Ипатовском муниципальном районе Ставропольского края" и общепрограммные мероприятия"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</si>
  <si>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</si>
  <si>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</si>
  <si>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</si>
  <si>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</si>
  <si>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</si>
  <si>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</si>
  <si>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</si>
  <si>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</si>
  <si>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</si>
  <si>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>1.8.10.</t>
  </si>
  <si>
    <t>Обеспечение деятельности (оказание услуг) детских дошкольных учреждений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</si>
  <si>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</si>
  <si>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Выплаты денежных средств на содержание ребенка опекуну (попечителю)</t>
  </si>
  <si>
    <t>Выплаты на содержание детей- сирот и детей, оставшихся без попечения родителей, в приемных семьях, а также на вознаграждение, причитающееся приемным родителям</t>
  </si>
  <si>
    <t>Расходы на организацию и осуществление деятельности по опеке и попечительству в области образования</t>
  </si>
  <si>
    <t>Выплата единовременного пособия усыновителям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</si>
  <si>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</si>
  <si>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</si>
  <si>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1.9.</t>
  </si>
  <si>
    <t>1.9.1.</t>
  </si>
  <si>
    <t>1.9.2.</t>
  </si>
  <si>
    <t>1.9.3.</t>
  </si>
  <si>
    <t>1.9.4.</t>
  </si>
  <si>
    <t>1.9.5.</t>
  </si>
  <si>
    <t>1.9.6.</t>
  </si>
  <si>
    <t>Обеспечение деятельности (оказание услуг) начальной, неполной средней и средней школы</t>
  </si>
  <si>
    <t>Обеспечение деятельности (оказание услуг) учреждений по внешкольной работе с детьми</t>
  </si>
  <si>
    <t>Обеспечение деятельности (оказание услуг) учебно- методических кабинетов, централизованных бухгалтерий, групп хозяйственного обслуживания, логопедических пунктов</t>
  </si>
  <si>
    <t>Обеспечение государственных гарантий реализации прав на получение общедоступного и бесплатного ночального общего, основного общего, среднего общего образоания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</si>
  <si>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Строительство магазина в г.Ипатово</t>
  </si>
  <si>
    <t>6.7.2.</t>
  </si>
  <si>
    <t>6.8.2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</si>
  <si>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</si>
  <si>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</si>
  <si>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</si>
  <si>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</si>
  <si>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</si>
  <si>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</si>
  <si>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</si>
  <si>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</si>
  <si>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6.11.2.</t>
  </si>
  <si>
    <t>Реконструкция ирригационной системы на основе интенсивного выращивания сельскохозяйственных культур с использованием орошения</t>
  </si>
  <si>
    <t>6.12.2.</t>
  </si>
  <si>
    <t>6.12.3.</t>
  </si>
  <si>
    <t>6.12.4.</t>
  </si>
  <si>
    <t>6.12.5.</t>
  </si>
  <si>
    <t>6.12.6</t>
  </si>
  <si>
    <t>6.12.7.</t>
  </si>
  <si>
    <t>6.13.</t>
  </si>
  <si>
    <t>6.13.1.</t>
  </si>
  <si>
    <t>Строительство цеха по переработке и фасовке овощей</t>
  </si>
  <si>
    <t>Строительство механизированного производственного комплекса</t>
  </si>
  <si>
    <t>Строительство завода по выпуску экологически чистого керамического кирпича на территории Ставропольского края</t>
  </si>
  <si>
    <t>Закладка виноградников 300 га. на территории с.Кевсала Ипатовского района</t>
  </si>
  <si>
    <t>Строительство кирпичного завода мощностью 30 млн.штук условного кирпича в год методом пластичного формирования</t>
  </si>
  <si>
    <t>Реконструкция орошаемого участка, площадью 239, 8 га.в ООО АПК "Юг-Агропрогресс"</t>
  </si>
  <si>
    <t>Муниципальная программа                              " Развитие жилищно- коммунального и дорожного хозяйства, защита населения и территории от чрезвычайных ситуаций в Ипатовском муниципальном районе Ставропольского края"</t>
  </si>
  <si>
    <t>Подпрограмма "Развитие культуры Ипатовского муниципального района Ставропольского края"</t>
  </si>
  <si>
    <t>Подпрограмма "Реализация молодежной политики Ипатовского муниципального района Ставропольского края"</t>
  </si>
  <si>
    <t>Приложение №1</t>
  </si>
  <si>
    <t>2.9.2.</t>
  </si>
  <si>
    <t>6.5.2.</t>
  </si>
  <si>
    <t>6.5.3.</t>
  </si>
  <si>
    <t>6.5.4.</t>
  </si>
  <si>
    <t>Открытие цеха по производству кулинарных и хлебобулочных изделий в г.Ипатово</t>
  </si>
  <si>
    <t xml:space="preserve">Мониторинг реализации Программ Ипатовского муниципального района Ставропольского края за 9 месяцев 2016 г. </t>
  </si>
  <si>
    <t>1.1.3.</t>
  </si>
  <si>
    <t>Создание в общеобразовательных организациях, расположенных в сельской местности, условий для занятий физической культуры и спортом за счет средств федерального бюджета</t>
  </si>
  <si>
    <t>1.1.4.</t>
  </si>
  <si>
    <t>Создание в общеобразовательных организациях, расположенных в сельской местности, условий для занятий физической культуры и спортом за счет средств краевого бюджета</t>
  </si>
  <si>
    <t>6.5.5.</t>
  </si>
  <si>
    <t>Реконструкция магазина в г.Ипатово</t>
  </si>
  <si>
    <t>Строительство торгового павильона на территории ярмарки, организованной ООО "Рынок"</t>
  </si>
  <si>
    <t>6.5.6.</t>
  </si>
  <si>
    <t>6.5.7.</t>
  </si>
  <si>
    <t>Строительство магазина по продаже непродовольственных товаров в г.Ипатово</t>
  </si>
  <si>
    <t>6.5.8.</t>
  </si>
  <si>
    <t>6.5.9.</t>
  </si>
  <si>
    <t>6.5.11.</t>
  </si>
  <si>
    <t>6.5.10.</t>
  </si>
  <si>
    <t>Строительство магазина в с.Б.Джалга</t>
  </si>
  <si>
    <t>Открытие магазина в. с.Б.Джалга</t>
  </si>
  <si>
    <t>6.5.12.</t>
  </si>
  <si>
    <t>6.5.13.</t>
  </si>
  <si>
    <t>6.5.14.</t>
  </si>
  <si>
    <t>6.5.15.</t>
  </si>
  <si>
    <t>Открытие пункта бытового обслуживания (ритуальные услуги) в с.Бурукшун</t>
  </si>
  <si>
    <t>Открытие магазина в с.Бурукшун</t>
  </si>
  <si>
    <t>Открытие торгового павильона в с.Советское Руно</t>
  </si>
  <si>
    <t>Контрольное событие 1: за счет средств бюджета Ипатовского муниципального района Ставропольского края опубликовано 3 статьи в районной газете "Степные зори" по вопросам развития торговли.</t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</si>
  <si>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Организация взаимодействия и инвестиционными фондами, банками, специализированными финансовыми учреждениями, организациями и инвидуальными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муниципальном районе Ставропольского края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</si>
  <si>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Организация соревнования и поощрение победителей среди сельскохозяйственных организаций Ипатовского района"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</si>
  <si>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создание благоприятной для инвестиций административной среды</t>
    </r>
  </si>
  <si>
    <r>
      <rPr>
        <b/>
        <sz val="10"/>
        <color indexed="8"/>
        <rFont val="Times New Roman"/>
        <family val="1"/>
      </rPr>
      <t>Основное мероприятие 4:</t>
    </r>
    <r>
      <rPr>
        <sz val="10"/>
        <color indexed="8"/>
        <rFont val="Times New Roman"/>
        <family val="1"/>
      </rPr>
      <t xml:space="preserve"> Прочие расходы в рамках обеспечения деятельности администрации Ипатовского муниципального района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</si>
  <si>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3:</t>
    </r>
    <r>
      <rPr>
        <sz val="10"/>
        <color indexed="8"/>
        <rFont val="Times New Roman"/>
        <family val="1"/>
      </rPr>
      <t xml:space="preserve"> Расходы связанные с передачей полномочий</t>
    </r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</si>
  <si>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Расходы в рамках обеспечения деятельности администрации Ипатовского муниципального района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</si>
  <si>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Руководитель исполительно- распорядительного органа местного самоуправления Ипатовского муниципального района Ставропольского края</t>
    </r>
  </si>
  <si>
    <r>
      <rPr>
        <b/>
        <sz val="10"/>
        <color indexed="8"/>
        <rFont val="Times New Roman"/>
        <family val="1"/>
      </rPr>
      <t xml:space="preserve">Основное мероприятие 2: </t>
    </r>
    <r>
      <rPr>
        <sz val="10"/>
        <color indexed="8"/>
        <rFont val="Times New Roman"/>
        <family val="1"/>
      </rPr>
      <t>Создание комфортных условий населению Ипатовского муниципального района для повышения качества и культуры обслуживания в торговых объектах и объектах общественного питания и бытового обслуживания</t>
    </r>
  </si>
  <si>
    <r>
      <rPr>
        <b/>
        <sz val="10"/>
        <color indexed="8"/>
        <rFont val="Times New Roman"/>
        <family val="1"/>
      </rPr>
      <t xml:space="preserve">Основное мероприятие 3: </t>
    </r>
    <r>
      <rPr>
        <sz val="10"/>
        <color indexed="8"/>
        <rFont val="Times New Roman"/>
        <family val="1"/>
      </rPr>
      <t>Информационная и консультационная поддержка малого и среднего предпринимательства</t>
    </r>
  </si>
  <si>
    <r>
      <rPr>
        <b/>
        <sz val="10"/>
        <color indexed="8"/>
        <rFont val="Times New Roman"/>
        <family val="1"/>
      </rPr>
      <t xml:space="preserve">Основное мероприятие 2: </t>
    </r>
    <r>
      <rPr>
        <sz val="10"/>
        <color indexed="8"/>
        <rFont val="Times New Roman"/>
        <family val="1"/>
      </rPr>
      <t>Создание условий доступа субъектов малого и среднего предпринимательства к финансовым ресурсам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</si>
  <si>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Совершенствование деятельности органов местного самоуправления Ипатовского муниципального района Ставропольского края по поддержке малого и смреднего предпринимательства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</si>
  <si>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Расходы на содержание отдела имущественных и земельных отношений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</si>
  <si>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Мероприятия связанные с решением имущественных вопросов</t>
    </r>
  </si>
  <si>
    <r>
      <rPr>
        <b/>
        <sz val="10"/>
        <color indexed="8"/>
        <rFont val="Times New Roman"/>
        <family val="1"/>
      </rPr>
      <t>Основное мероприятие 3:</t>
    </r>
    <r>
      <rPr>
        <sz val="10"/>
        <color indexed="8"/>
        <rFont val="Times New Roman"/>
        <family val="1"/>
      </rPr>
      <t xml:space="preserve"> Повышение сбалансированности и устойчивости бюджетной системы</t>
    </r>
  </si>
  <si>
    <r>
      <rPr>
        <b/>
        <sz val="10"/>
        <color indexed="8"/>
        <rFont val="Times New Roman"/>
        <family val="1"/>
      </rPr>
      <t xml:space="preserve">Основное мероприятие 2: </t>
    </r>
    <r>
      <rPr>
        <sz val="10"/>
        <color indexed="8"/>
        <rFont val="Times New Roman"/>
        <family val="1"/>
      </rPr>
      <t>Выравнивание бюджетной обеспеченности городского и сельских поселений Ипатовского района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</si>
  <si>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Проведение в пределах компетенции единой финансовой, бюджетной, налоговой и долговой политики, осуществлении общего руководства организации финансов на территории Ипатовского муниципального района Ставропольского края и оказание методической помощи органам местного самоуправления поселений Ипатовского муниципального района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</si>
  <si>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Мероприятия по защите населения и территорий от чрезвычайных ситуаций природного и техногенного характера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</si>
  <si>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Мероприятия по совершенствованию и развитию гражданской обороны</t>
    </r>
  </si>
  <si>
    <r>
      <rPr>
        <b/>
        <sz val="10"/>
        <color indexed="8"/>
        <rFont val="Times New Roman"/>
        <family val="1"/>
      </rPr>
      <t>Основное мероприятие 3:</t>
    </r>
    <r>
      <rPr>
        <sz val="10"/>
        <color indexed="8"/>
        <rFont val="Times New Roman"/>
        <family val="1"/>
      </rPr>
      <t xml:space="preserve"> Информационно- аналитическая деятельность по профилактике терроризма и экстремизма</t>
    </r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</si>
  <si>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  </r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</si>
  <si>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Развитие системы организации движения транспортных средств и пешеходов в целях повышения безопасности дорожного движения в Ипатовском районе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</si>
  <si>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Обеспечение участия детей в безопасности дорожного движения в Ипатовском районе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</si>
  <si>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Осуществление мер направленных на энергосбережение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</si>
  <si>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>Организация и проведение районных мероприятий для детей и молодежи"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</si>
  <si>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Обеспечение общественного порядка и профилактика правонарушений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</si>
  <si>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Создание условий для развития военно- патриотического воспитания казачьей молодежи и духовно- культурных основ казачества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</si>
  <si>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Популяризация и развитие физической культуры и спорта</t>
    </r>
  </si>
  <si>
    <r>
      <rPr>
        <b/>
        <sz val="10"/>
        <color indexed="8"/>
        <rFont val="Times New Roman"/>
        <family val="1"/>
      </rPr>
      <t>Основное мероприятие 5:</t>
    </r>
    <r>
      <rPr>
        <sz val="10"/>
        <color indexed="8"/>
        <rFont val="Times New Roman"/>
        <family val="1"/>
      </rPr>
      <t xml:space="preserve"> Развитие системы библиотечного обслуживания населения</t>
    </r>
  </si>
  <si>
    <r>
      <rPr>
        <b/>
        <sz val="10"/>
        <color indexed="8"/>
        <rFont val="Times New Roman"/>
        <family val="1"/>
      </rPr>
      <t>Основное мероприятие 4:</t>
    </r>
    <r>
      <rPr>
        <sz val="10"/>
        <color indexed="8"/>
        <rFont val="Times New Roman"/>
        <family val="1"/>
      </rPr>
      <t xml:space="preserve"> Обеспечение выполнения муниципального задания</t>
    </r>
  </si>
  <si>
    <r>
      <rPr>
        <b/>
        <sz val="10"/>
        <color indexed="8"/>
        <rFont val="Times New Roman"/>
        <family val="1"/>
      </rPr>
      <t>Основное мероприятие 3:</t>
    </r>
    <r>
      <rPr>
        <sz val="10"/>
        <color indexed="8"/>
        <rFont val="Times New Roman"/>
        <family val="1"/>
      </rPr>
      <t xml:space="preserve"> Укрепление материально- технической базы муниципальных учреждений культуры</t>
    </r>
  </si>
  <si>
    <r>
      <rPr>
        <b/>
        <sz val="10"/>
        <color indexed="8"/>
        <rFont val="Times New Roman"/>
        <family val="1"/>
      </rPr>
      <t>Основное мероприятие 2:</t>
    </r>
    <r>
      <rPr>
        <sz val="10"/>
        <color indexed="8"/>
        <rFont val="Times New Roman"/>
        <family val="1"/>
      </rPr>
      <t xml:space="preserve"> Поддержка лучших традиций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</si>
  <si>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Развитие системы художественного образования</t>
    </r>
  </si>
  <si>
    <r>
      <rPr>
        <b/>
        <sz val="10"/>
        <color indexed="8"/>
        <rFont val="Times New Roman"/>
        <family val="1"/>
      </rPr>
      <t xml:space="preserve">Основное мероприятие 2:  </t>
    </r>
    <r>
      <rPr>
        <sz val="10"/>
        <color indexed="8"/>
        <rFont val="Times New Roman"/>
        <family val="1"/>
      </rPr>
      <t>Расходы связанные с обеспечением деятельности (оказанием услуг) муниципальными образовательными организациями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</si>
  <si>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Обеспечение деятельности по реализации муниципальной программы "Развитие образования в Ипатовском муниципальном районе Ставропольского края"</t>
    </r>
  </si>
  <si>
    <r>
      <rPr>
        <b/>
        <sz val="10"/>
        <color indexed="8"/>
        <rFont val="Times New Roman"/>
        <family val="1"/>
      </rPr>
      <t>Основное мероприятие 1:</t>
    </r>
    <r>
      <rPr>
        <sz val="10"/>
        <color indexed="8"/>
        <rFont val="Times New Roman"/>
        <family val="1"/>
      </rPr>
      <t xml:space="preserve"> Мероприятия по предотвращению пожаров в зданиях общеобразовательных учреждений Ипатовского муниципального района Ставропольского края</t>
    </r>
  </si>
  <si>
    <r>
      <rPr>
        <b/>
        <sz val="10"/>
        <color indexed="8"/>
        <rFont val="Times New Roman"/>
        <family val="1"/>
      </rPr>
      <t>Основное мероприятие 6:</t>
    </r>
    <r>
      <rPr>
        <sz val="10"/>
        <color indexed="8"/>
        <rFont val="Times New Roman"/>
        <family val="1"/>
      </rPr>
      <t xml:space="preserve"> Укрепление материально- технической базы образовательных учреждений</t>
    </r>
  </si>
  <si>
    <r>
      <rPr>
        <b/>
        <sz val="10"/>
        <color indexed="8"/>
        <rFont val="Times New Roman"/>
        <family val="1"/>
      </rPr>
      <t>Основное мероприятие 5:</t>
    </r>
    <r>
      <rPr>
        <sz val="10"/>
        <color indexed="8"/>
        <rFont val="Times New Roman"/>
        <family val="1"/>
      </rPr>
      <t xml:space="preserve"> Создание условий для воспитания и дополнительного образования детей</t>
    </r>
  </si>
  <si>
    <r>
      <rPr>
        <b/>
        <sz val="10"/>
        <color indexed="8"/>
        <rFont val="Times New Roman"/>
        <family val="1"/>
      </rPr>
      <t>Основное мероприятие 4:</t>
    </r>
    <r>
      <rPr>
        <sz val="10"/>
        <color indexed="8"/>
        <rFont val="Times New Roman"/>
        <family val="1"/>
      </rPr>
      <t xml:space="preserve"> Улучшение кадрового обеспечения отрасли "Образование"</t>
    </r>
  </si>
  <si>
    <r>
      <rPr>
        <b/>
        <sz val="10"/>
        <color indexed="8"/>
        <rFont val="Times New Roman"/>
        <family val="1"/>
      </rPr>
      <t xml:space="preserve">Основное мероприятие 3: </t>
    </r>
    <r>
      <rPr>
        <sz val="10"/>
        <color indexed="8"/>
        <rFont val="Times New Roman"/>
        <family val="1"/>
      </rPr>
      <t>Обеспечение доступности и повышения качества образования в образовательных учреждениях района</t>
    </r>
  </si>
  <si>
    <r>
      <rPr>
        <b/>
        <sz val="10"/>
        <color indexed="8"/>
        <rFont val="Times New Roman"/>
        <family val="1"/>
      </rPr>
      <t xml:space="preserve">Основное мероприятие 2: </t>
    </r>
    <r>
      <rPr>
        <sz val="10"/>
        <color indexed="8"/>
        <rFont val="Times New Roman"/>
        <family val="1"/>
      </rPr>
      <t>Организация отдыха детей и подростков в каникулярное время в лагерях дневного пребывания детей</t>
    </r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</si>
  <si>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Создание условий для сохранения и укрепления здоровья детей и подростков</t>
    </r>
  </si>
  <si>
    <t>Контрольное событие 1:  За отчетный период проведено более 20 районных соревнований, в т.ч. Спартакиада школьников, спортивно- оздоровительные состязания школьников по программе "Президентские игры".На федеральном уровне ученики района приняли участие во II -й летней Всероссийской Спартакиаде спортивных школ, проходивший в г. Саранске</t>
  </si>
  <si>
    <t>Контрольное событие 1: Всеми видами отдыха в 2016 г. охвачено 4952 человека, что сотавляет 88,6% от общего числа обучающихся или 91% от числа обучающихся без учета выпускников 11 классов.</t>
  </si>
  <si>
    <t>Контрольное событие 1: Доля лиц прошедших Государственную итоговую аттестацию в 2016 г.составила:  11-х классов  97,8%, 9-х классов 100%</t>
  </si>
  <si>
    <t>Контрольное событие 2: В рамках выявления, поддержки и сопровождения талантливых детей и подростков за отчетный период проведено 28 мероприятий</t>
  </si>
  <si>
    <t>Контрольное событие 3: Средства выделенные на мероприятия по информатизации системы образования освоены на 35,1 %</t>
  </si>
  <si>
    <t>Контрольное событие 1: В рамках мероприятия проведены районные этапы краевых конкурсов проф.мастерства.  За 9 месяцев 2016 г. курсовую подготовку прошли 178 педагогических и руководящих работников.</t>
  </si>
  <si>
    <t>Контрольное событие 1: За отчетный период освоенные средства позволили обучающимся принять участие и показать отличные результаты в 7 мероприятиях.</t>
  </si>
  <si>
    <t>Контрольное событие 2: С сентября 2016 г. на базе МКУ ДО ЦДОД Ипатовского района продолжает функционировать детское объединение казачий военно- спортивный клуб "Витязь".Запланированно приобретение формы для воспитанников данного объединения.</t>
  </si>
  <si>
    <t>Контрольное событие 1: Доля муниципальных общеобразовательных учреждений, здания которых находятся в аварийном состоянии или требуют капитального ремонта в общих муниципальных общественных организациях - 4,3%.</t>
  </si>
  <si>
    <t xml:space="preserve">Контрольное событие 1: Оснащение организаций средствами охранно- пожарной автоматики и оповещения о пожаре 100%. </t>
  </si>
  <si>
    <t>Контрольное событие 2: В 4 образовательных организаций произведена обработка огнезащитным составом деревянных конструкций зданий</t>
  </si>
  <si>
    <t>Контрольное событие 1: В Ипатовском муниципальном районе 300 клубных формирований культурно- досугового уровня. За отчетный период проведено 8 культурно- досуговых мероприятия на базе культурно- досуговых учреждений района. Приняли участие в 7 краевых культурно- досуговых мероприятиях.</t>
  </si>
  <si>
    <t>Контрольное событие 1: Освоение средств предусмотренных подпрограммой за отчетный период составляет 70,29% к предусмотренному финансированию</t>
  </si>
  <si>
    <t>Контрольное событие 1: Освоение средств предусмотренных подпрограммой за отчетный период составляет 99,91% к предусмотренному финансированию</t>
  </si>
  <si>
    <t>Контрольное событие 1:Осуществление расходов на обеспечение деятельности межпоселенческого муниципального бюджетного учреждения культуры "Культурно- досуговый центр"Ипатовского муниципального района Ставропольского края за счет средств местного бюджетаосвоены  на 75,48%, за счет средств юридических лиц на 65,39%.</t>
  </si>
  <si>
    <t>Контрольное событие 1:Осуществление расходов на обеспечение деятельности РМКУК "Ипатовская межпоселенческая центральная библиотека"Ипатовского муниципального района Ставропольского края за счет средств местного бюджета освоены  на 63,77%.</t>
  </si>
  <si>
    <t>Контрольное событие 1: За отчетный период проведено 30 районных физкультурно- спортивных мероприятий.</t>
  </si>
  <si>
    <t>Контрольное событие 1: Освоение средств предусмотренных подпрограммой за отчетный период составляет 52,79% к предусмотренному финансированию. Дополнительно подготовлены заявки на организацию размещения муниципального заказа на поставку наградной продукции.</t>
  </si>
  <si>
    <t>Контрольное событие 1: Проведение Профильной военно- патриотической смены "Казачья застава", в которой приняли участие 20 детей, состоящих на различных видах профилактического учета.</t>
  </si>
  <si>
    <t xml:space="preserve"> Контрольное событие 2: За отчетный период  в газете "Степные зори" опубликованно 415 материалов по профилактике безнадзорности, правонарушений, наркозависимости, алкоголизма и табакокурения в т.ч. среди несовершеннолетних.</t>
  </si>
  <si>
    <t>Контрольное событие 1: За 9 месяцев 2016  г. проведено 53 мероприятия районного уровня, в которых приняли участие болеее 7000 человек. Молодежь Ипатовского района приняла участие в 19 краевых мероприятиях и 1 всероссийском.</t>
  </si>
  <si>
    <t>Контрольное событие 2: На обеспечение деятельности МКУ "Центр по работе с молодежью" Ипатовского района освоенно 66,98% к предусмотренному финансированию.</t>
  </si>
  <si>
    <t>Контрольное событие 1: Освоение средств предусмотренных подпрограммой за отчетный период составляет 70,02% к предусмотренному финансированию</t>
  </si>
  <si>
    <t>Контрольное событие 1: В ходе реализации программы заключены контракты: на услуги связи, коммунальные услуги, расчеты по работам, услугам по содержанию имущества, прочим работам и услугам. Кассовые расходы мероприятий по программе за 9 месяцев 2016 г. составили 75,1% к бюджетной росписи.</t>
  </si>
  <si>
    <r>
      <rPr>
        <b/>
        <sz val="10"/>
        <color indexed="8"/>
        <rFont val="Times New Roman"/>
        <family val="1"/>
      </rPr>
      <t xml:space="preserve">Основное мероприятие 1: </t>
    </r>
    <r>
      <rPr>
        <sz val="10"/>
        <color indexed="8"/>
        <rFont val="Times New Roman"/>
        <family val="1"/>
      </rPr>
      <t>Создание условий для развития потребительского рынка Ипатовского муниципального района</t>
    </r>
  </si>
  <si>
    <t>Контрольное событие 1: Проведено торжественное мероприятие , посвященное празднованию "Дня российского предпринимательства", где присутствовало около 300 человек. По 3 номинациям, по результатам которого дипломами и почетными кубками награждены 8 субъектов малого предпринимательства района. На проведение торжественного мероприятия из местного бюджета выделены средства в объеме 26,08 тыс. рублей (100,0% к плану). Информация о мероприятии размещена  на официальном сайте администрации района в разделе "Предпринимательство"</t>
  </si>
  <si>
    <t>Контрольное событие 1: по итогам конкурсного отбора получателем гранта  за счет средств местного бюджета признан субъект малого предпринимательства по реализации бизнес-плана «Производство корпусной мебели», сумма освоенных средств составила 50,0 тыс. рублей, или 16,7% к плану. В том числе за отчетный период активизирована работа попривлечению субъектов предпринимательской деятельности в получении поддержки в виде грантов путем выездных заседаний консультативного пункта и двух объявленных конкурсов в газете "Степные зори".</t>
  </si>
  <si>
    <t xml:space="preserve">Контрольное событие 1:На информационную поддержку и распространение положительного опыта деятельности субъектов малого и среднего предпринимательства на территории Ипатовского района за счет средств местного бюджета направлено на публикацию статей в районной газете «Степные зори» 30,51 тыс. рублей (69,5% к плану). В целях роста предпринимательской активности на территории района, администрацией Ипатовского муниципального района Ставропольского края в 2016 году проделана определенная работа, направленная на развитие малого и среднего предпринимательства. В частности, в отчетном периоде текущего года состоялось два заседания совета по содействию развитию малого и среднего предпринимательства на территории Ипатовского муниципального района Ставропольского края (протоколы размещены на официальном сайте администрации района в разделе «Предпринимательство»), один из которых  проведен с участием представителей министерства экономического развития и сельского хозяйства Ставропольского края, а также с участием государственных структур, оказывающих государственную поддержку субъектам предпринимательства. В ходе проводимого заседания представители департамента РЦИ НО «Фонд содействия инновационному развитию Ставропольского края» побывали на восьми производственных предприятиях  района. По итогам встречи были выявлены потребности предприятий и разработан комплекс мероприятий по их решению. В настоящее время ООО «Колосок» и ООО «Ипатовохлебопродукт» подали заявки на участие в программе фонда.
Кроме того: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 мая 2016 г. по инициативе администрации района состоялся семинар, проводимый Торгово – промышленной палатой Ставропольского края для субъектов малого и среднего предпринимательства Ипатовского района по следующим темам: «Практика изменения кадастровой стоимости объектов недвижимости в целях оптимизации налоговой нагрузки на субъекты предпринимательской деятельности на территории Ставропольского края» и «Методика и практика взаимодействия с представителями государственных контролирующих органов при проведении плановых и внеплановых проверок субъектов малого и среднего предпринимательства в Ставропольском крае», в котором приняли участие более 50 членов предпринимательского сообщества.                                                                      31 августа 2016 г. состоялся форум "Бизнес- старт 2016" ,инициированный Министерством экономического развития Ставропольского края. Форум собрал более 150 предпринимателей, экспертов и руководителей профильных организаций. В рамках мероприятия прошли: выставка "Франчайзинг- новые возможности бизнеса", круглый стол "Современные инструменты и технологии бизнеса".
В январе – сентябре 2016 года НО «Фонд микрофинансирования субъектов малого и среднего предпринимательства в Ставропольском крае» выдано представителям предпринимательского сообщества Ипатовского района 16 микрозаймов на сумму 12,2 млн. рублей. 
</t>
  </si>
  <si>
    <t>Контрольное событие 2: за счет средств бюджета Ипатовского муниципального района Ставропольского края опубликовано 8 статей по вопросам развития субъектов малого и среднего предпринимательства в районной газете "Степные зори".</t>
  </si>
  <si>
    <t>Контрольное событие 1:Осуществлялась реализация инвестиционных проектов по строительству и реконструкции  одиннадцати магазинов и объекта общественного питания, освоено 34,3 млн. рублей (77,3% к плану) с созданием 24 рабочих места</t>
  </si>
  <si>
    <t>Контрольное событие 1: Общее количество оказанных услуг сотрудниками МКУ "Многофункциональный центр предоставления государственных и муниципальных услуг" Ипатовского муниципального района Ставропольского края за 9 месяцев 2016 года составило30836 единиц.</t>
  </si>
  <si>
    <t>Контрольное событие 1: Обучение специалиста по направлению "Инвестиционная деятельность" прошло за счет средств бюджета Ставропольского края, выделенных в рамках реализации программных мероприятий, проводимых Правительством Ставропольского края.</t>
  </si>
  <si>
    <t>Контрольное событие 1: В отчетном периоде продолжена реализация семи инвестиционных проектов, включенных в            многоуровневый перечень инвестиционных проектов Ставрополья, с созданием 33 рабочих мест. Освоено 13640,0 тыс. рублей (46,6 % к предусмотренному     плановому финансированию).</t>
  </si>
  <si>
    <t>Контрольное событие 1: Освоено 200,0 тыс. рублей (66,67 % к предусмотренному плановому финансированию).</t>
  </si>
  <si>
    <t>6.14.</t>
  </si>
  <si>
    <r>
      <rPr>
        <b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>:Совершенствование деятельности органов местного самоуправления по поддержке личных подсобных хозяйств</t>
    </r>
  </si>
  <si>
    <t>6.14.1.</t>
  </si>
  <si>
    <t>Контрольное событие 1: Заключение договоров на оценку земельных участков и имущества на сумму 27,1 тыс.рублей.</t>
  </si>
  <si>
    <t>Контрольное событие 2: Заключение договоров на публикование объявлений и извещений через газету на сумму 309,51 тыс. рублей.</t>
  </si>
  <si>
    <t>Контрольное событие 1: Расходы связанные с содержанием отдела земельных и имущественных отношений освоены на 69,22% к бюджетной росписи.</t>
  </si>
  <si>
    <t xml:space="preserve">Контрольное событие 3: Заключение договоров по оформлению технической документации освоены на 11, 45% к бюджетной росписи. </t>
  </si>
  <si>
    <t>Контрольное событие 1: В 5 школьных и дошкольных учреждениях заменено 949 м2 оконных блоков.</t>
  </si>
  <si>
    <t xml:space="preserve">Контрольное событие 1:  Выполнены работы по ямочному ремонту автодорог, проведены обкосы обочин, заменены щитки дорожных знаков, выполнена горизонтальная разметка автодорог. </t>
  </si>
  <si>
    <t>Контрольное событие 3: Приняли участие в краевом смотре конкурсе Ставропольского края по профилактике детского дорожно- транспортного травматизма «Законы дорог уважай!»</t>
  </si>
  <si>
    <t xml:space="preserve">    Контрольное событие2 : Изготовлены проекты организации дорожного движения.</t>
  </si>
  <si>
    <t>Контрольное событие 1: Обеспечение средствами индивидуальной защиты сотрудников спасательных служб гражданской обороны.</t>
  </si>
  <si>
    <t>Контрольное событие 2:Обеспечение деятельности МКУ ЕДДС ИМР в сфере предупреждения ЧС освоена на 74,4% к предусмотренному финансированию.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</si>
</sst>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2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4" fontId="39" fillId="0" borderId="10" xfId="0" applyNumberFormat="1" applyFont="1" applyFill="1" applyBorder="1" applyAlignment="1">
      <alignment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vertical="center" wrapText="1"/>
    </xf>
    <xf numFmtId="14" fontId="29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2" fontId="39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8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8" fillId="0" borderId="12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38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8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8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3" xfId="0" applyFont="1" applyFill="1" applyBorder="1" applyAlignment="1">
      <alignment vertical="top" wrapText="1"/>
    </xf>
    <xf numFmtId="0" fontId="38" fillId="0" borderId="14" xfId="0" applyFont="1" applyFill="1" applyBorder="1" applyAlignment="1">
      <alignment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pane xSplit="1" ySplit="6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6" sqref="K6"/>
    </sheetView>
  </sheetViews>
  <sheetFormatPr defaultColWidth="9.140625" defaultRowHeight="15"/>
  <cols>
    <col min="1" max="1" width="5.28125" style="0" customWidth="1"/>
    <col min="2" max="2" width="44.7109375" style="0" customWidth="1"/>
    <col min="3" max="3" width="11.57421875" style="0" customWidth="1"/>
    <col min="4" max="4" width="14.00390625" style="0" customWidth="1"/>
    <col min="5" max="5" width="9.7109375" style="0" customWidth="1"/>
    <col min="6" max="6" width="10.00390625" style="0" customWidth="1"/>
    <col min="7" max="7" width="9.7109375" style="0" customWidth="1"/>
    <col min="8" max="8" width="10.421875" style="0" customWidth="1"/>
    <col min="9" max="9" width="8.421875" style="0" customWidth="1"/>
    <col min="10" max="10" width="10.28125" style="0" customWidth="1"/>
  </cols>
  <sheetData>
    <row r="1" ht="15">
      <c r="I1" t="s">
        <v>307</v>
      </c>
    </row>
    <row r="2" ht="15">
      <c r="J2" t="s">
        <v>73</v>
      </c>
    </row>
    <row r="3" ht="15">
      <c r="B3" t="s">
        <v>313</v>
      </c>
    </row>
    <row r="5" spans="1:10" ht="23.25" customHeight="1">
      <c r="A5" s="77" t="s">
        <v>0</v>
      </c>
      <c r="B5" s="77" t="s">
        <v>8</v>
      </c>
      <c r="C5" s="77" t="s">
        <v>7</v>
      </c>
      <c r="D5" s="77" t="s">
        <v>9</v>
      </c>
      <c r="E5" s="80" t="s">
        <v>1</v>
      </c>
      <c r="F5" s="81"/>
      <c r="G5" s="81"/>
      <c r="H5" s="81"/>
      <c r="I5" s="81"/>
      <c r="J5" s="82"/>
    </row>
    <row r="6" spans="1:10" ht="97.5" customHeight="1">
      <c r="A6" s="78"/>
      <c r="B6" s="78"/>
      <c r="C6" s="78"/>
      <c r="D6" s="79"/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2" t="s">
        <v>13</v>
      </c>
    </row>
    <row r="7" spans="1:10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4">
        <v>10</v>
      </c>
    </row>
    <row r="8" spans="1:10" ht="15">
      <c r="A8" s="3"/>
      <c r="B8" s="36" t="s">
        <v>154</v>
      </c>
      <c r="C8" s="37"/>
      <c r="D8" s="37"/>
      <c r="E8" s="38">
        <f>E9+E80+E125+E170+E183+E200</f>
        <v>273057.2</v>
      </c>
      <c r="F8" s="38">
        <f>F9+F80+F125+F170+F183+F200</f>
        <v>541.46</v>
      </c>
      <c r="G8" s="38">
        <f>G9+G80+G125+G170+G183+G200</f>
        <v>269626.81</v>
      </c>
      <c r="H8" s="38">
        <f>H9+H80+H125+H170+H183+H200</f>
        <v>174623.16</v>
      </c>
      <c r="I8" s="39"/>
      <c r="J8" s="27">
        <f>E8+F8+G8+H8</f>
        <v>717848.63</v>
      </c>
    </row>
    <row r="9" spans="1:10" ht="42.75" customHeight="1">
      <c r="A9" s="7" t="s">
        <v>71</v>
      </c>
      <c r="B9" s="41" t="s">
        <v>72</v>
      </c>
      <c r="C9" s="42">
        <v>42380</v>
      </c>
      <c r="D9" s="42">
        <v>42734</v>
      </c>
      <c r="E9" s="43">
        <f>E10+E50+E58</f>
        <v>212336.36</v>
      </c>
      <c r="F9" s="43">
        <f>F10+F50+F58</f>
        <v>541.46</v>
      </c>
      <c r="G9" s="43">
        <f>G10+G50+G58</f>
        <v>188145.61</v>
      </c>
      <c r="H9" s="43">
        <f>H10+H50+H58</f>
        <v>0</v>
      </c>
      <c r="I9" s="43"/>
      <c r="J9" s="44">
        <f>E9+F9+G9+H9</f>
        <v>401023.42999999993</v>
      </c>
    </row>
    <row r="10" spans="1:10" ht="39.75" customHeight="1">
      <c r="A10" s="14"/>
      <c r="B10" s="18" t="s">
        <v>70</v>
      </c>
      <c r="C10" s="25">
        <v>42380</v>
      </c>
      <c r="D10" s="25">
        <v>42734</v>
      </c>
      <c r="E10" s="26">
        <f>E11+E18+E26+E34+E39+E45</f>
        <v>125.93</v>
      </c>
      <c r="F10" s="26">
        <f>F11+F18+F26+F34+F39+F45</f>
        <v>541.46</v>
      </c>
      <c r="G10" s="26">
        <f>G11+G18+G26+G34+G39+G45</f>
        <v>10555.32</v>
      </c>
      <c r="H10" s="26">
        <f>H11+H18+H26+H34+H39+H45</f>
        <v>0</v>
      </c>
      <c r="I10" s="26"/>
      <c r="J10" s="27">
        <f>E10+F10+G10+H10</f>
        <v>11222.71</v>
      </c>
    </row>
    <row r="11" spans="1:10" ht="25.5" customHeight="1">
      <c r="A11" s="4" t="s">
        <v>89</v>
      </c>
      <c r="B11" s="12" t="s">
        <v>378</v>
      </c>
      <c r="C11" s="20"/>
      <c r="D11" s="20"/>
      <c r="E11" s="21">
        <f>E13+E14+E15+E16</f>
        <v>125.93</v>
      </c>
      <c r="F11" s="21">
        <f>F13+F14+F15+F16</f>
        <v>541.46</v>
      </c>
      <c r="G11" s="21">
        <f>G13+G14+G15+G16</f>
        <v>449.26</v>
      </c>
      <c r="H11" s="21">
        <f>H13+H14+H15+H16</f>
        <v>0</v>
      </c>
      <c r="I11" s="21"/>
      <c r="J11" s="22">
        <f>E11+F11+G11+H11</f>
        <v>1116.65</v>
      </c>
    </row>
    <row r="12" spans="1:10" ht="15.75" customHeight="1">
      <c r="A12" s="4"/>
      <c r="B12" s="12" t="s">
        <v>14</v>
      </c>
      <c r="C12" s="20"/>
      <c r="D12" s="20"/>
      <c r="E12" s="21"/>
      <c r="F12" s="21"/>
      <c r="G12" s="21"/>
      <c r="H12" s="21"/>
      <c r="I12" s="21"/>
      <c r="J12" s="22"/>
    </row>
    <row r="13" spans="1:10" ht="51" customHeight="1">
      <c r="A13" s="4" t="s">
        <v>200</v>
      </c>
      <c r="B13" s="12" t="s">
        <v>202</v>
      </c>
      <c r="C13" s="20"/>
      <c r="D13" s="20"/>
      <c r="E13" s="21">
        <v>0</v>
      </c>
      <c r="F13" s="21">
        <v>0</v>
      </c>
      <c r="G13" s="21">
        <v>29.48</v>
      </c>
      <c r="H13" s="21">
        <v>0</v>
      </c>
      <c r="I13" s="21"/>
      <c r="J13" s="22">
        <f aca="true" t="shared" si="0" ref="J13:J78">E13+F13+G13+H13</f>
        <v>29.48</v>
      </c>
    </row>
    <row r="14" spans="1:10" ht="38.25" customHeight="1">
      <c r="A14" s="4" t="s">
        <v>201</v>
      </c>
      <c r="B14" s="12" t="s">
        <v>203</v>
      </c>
      <c r="C14" s="20"/>
      <c r="D14" s="20"/>
      <c r="E14" s="21">
        <v>0</v>
      </c>
      <c r="F14" s="21">
        <v>0</v>
      </c>
      <c r="G14" s="21">
        <v>419.78</v>
      </c>
      <c r="H14" s="21">
        <v>0</v>
      </c>
      <c r="I14" s="21"/>
      <c r="J14" s="22">
        <f t="shared" si="0"/>
        <v>419.78</v>
      </c>
    </row>
    <row r="15" spans="1:10" ht="51" customHeight="1">
      <c r="A15" s="24" t="s">
        <v>314</v>
      </c>
      <c r="B15" s="12" t="s">
        <v>315</v>
      </c>
      <c r="C15" s="20"/>
      <c r="D15" s="20"/>
      <c r="E15" s="21">
        <v>0</v>
      </c>
      <c r="F15" s="21">
        <v>541.46</v>
      </c>
      <c r="G15" s="21">
        <v>0</v>
      </c>
      <c r="H15" s="21">
        <v>0</v>
      </c>
      <c r="I15" s="21"/>
      <c r="J15" s="22">
        <f>E15+F15+G15+H15</f>
        <v>541.46</v>
      </c>
    </row>
    <row r="16" spans="1:10" ht="51" customHeight="1">
      <c r="A16" s="24" t="s">
        <v>316</v>
      </c>
      <c r="B16" s="12" t="s">
        <v>317</v>
      </c>
      <c r="C16" s="20"/>
      <c r="D16" s="20"/>
      <c r="E16" s="21">
        <v>125.93</v>
      </c>
      <c r="F16" s="21">
        <v>0</v>
      </c>
      <c r="G16" s="21">
        <v>0</v>
      </c>
      <c r="H16" s="21">
        <v>0</v>
      </c>
      <c r="I16" s="21"/>
      <c r="J16" s="22">
        <f>E16+F16+G16+H16</f>
        <v>125.93</v>
      </c>
    </row>
    <row r="17" spans="1:10" ht="39" customHeight="1">
      <c r="A17" s="24"/>
      <c r="B17" s="61" t="s">
        <v>379</v>
      </c>
      <c r="C17" s="67"/>
      <c r="D17" s="67"/>
      <c r="E17" s="67"/>
      <c r="F17" s="67"/>
      <c r="G17" s="67"/>
      <c r="H17" s="67"/>
      <c r="I17" s="67"/>
      <c r="J17" s="68"/>
    </row>
    <row r="18" spans="1:10" ht="37.5" customHeight="1">
      <c r="A18" s="4" t="s">
        <v>204</v>
      </c>
      <c r="B18" s="12" t="s">
        <v>377</v>
      </c>
      <c r="C18" s="20"/>
      <c r="D18" s="20"/>
      <c r="E18" s="21">
        <f>E20+E21+E22+E23+E24</f>
        <v>0</v>
      </c>
      <c r="F18" s="21">
        <f>F20+F21+F22+F23+F24</f>
        <v>0</v>
      </c>
      <c r="G18" s="21">
        <f>G20+G21+G22+G23+G24</f>
        <v>6055.76</v>
      </c>
      <c r="H18" s="21">
        <f>H20+H21+H22+H23+H24</f>
        <v>0</v>
      </c>
      <c r="I18" s="21"/>
      <c r="J18" s="22">
        <f t="shared" si="0"/>
        <v>6055.76</v>
      </c>
    </row>
    <row r="19" spans="1:10" ht="15" customHeight="1">
      <c r="A19" s="4"/>
      <c r="B19" s="12" t="s">
        <v>20</v>
      </c>
      <c r="C19" s="20"/>
      <c r="D19" s="20"/>
      <c r="E19" s="21"/>
      <c r="F19" s="21"/>
      <c r="G19" s="21"/>
      <c r="H19" s="21"/>
      <c r="I19" s="21"/>
      <c r="J19" s="22"/>
    </row>
    <row r="20" spans="1:10" ht="28.5" customHeight="1">
      <c r="A20" s="4" t="s">
        <v>205</v>
      </c>
      <c r="B20" s="12" t="s">
        <v>210</v>
      </c>
      <c r="C20" s="20"/>
      <c r="D20" s="20"/>
      <c r="E20" s="21">
        <v>0</v>
      </c>
      <c r="F20" s="21">
        <v>0</v>
      </c>
      <c r="G20" s="21">
        <v>240.15</v>
      </c>
      <c r="H20" s="21">
        <v>0</v>
      </c>
      <c r="I20" s="21"/>
      <c r="J20" s="22">
        <f t="shared" si="0"/>
        <v>240.15</v>
      </c>
    </row>
    <row r="21" spans="1:10" ht="39" customHeight="1">
      <c r="A21" s="4" t="s">
        <v>206</v>
      </c>
      <c r="B21" s="12" t="s">
        <v>211</v>
      </c>
      <c r="C21" s="20"/>
      <c r="D21" s="20"/>
      <c r="E21" s="21">
        <v>0</v>
      </c>
      <c r="F21" s="21">
        <v>0</v>
      </c>
      <c r="G21" s="21">
        <v>3145.01</v>
      </c>
      <c r="H21" s="21">
        <v>0</v>
      </c>
      <c r="I21" s="21"/>
      <c r="J21" s="22">
        <f t="shared" si="0"/>
        <v>3145.01</v>
      </c>
    </row>
    <row r="22" spans="1:10" ht="25.5" customHeight="1">
      <c r="A22" s="4" t="s">
        <v>207</v>
      </c>
      <c r="B22" s="12" t="s">
        <v>212</v>
      </c>
      <c r="C22" s="20"/>
      <c r="D22" s="20"/>
      <c r="E22" s="21">
        <v>0</v>
      </c>
      <c r="F22" s="21">
        <v>0</v>
      </c>
      <c r="G22" s="21">
        <v>1238.4</v>
      </c>
      <c r="H22" s="21">
        <v>0</v>
      </c>
      <c r="I22" s="21"/>
      <c r="J22" s="22">
        <f t="shared" si="0"/>
        <v>1238.4</v>
      </c>
    </row>
    <row r="23" spans="1:10" ht="63.75" customHeight="1">
      <c r="A23" s="4" t="s">
        <v>208</v>
      </c>
      <c r="B23" s="12" t="s">
        <v>213</v>
      </c>
      <c r="C23" s="20"/>
      <c r="D23" s="20"/>
      <c r="E23" s="21">
        <v>0</v>
      </c>
      <c r="F23" s="21">
        <v>0</v>
      </c>
      <c r="G23" s="21">
        <v>1312.03</v>
      </c>
      <c r="H23" s="21">
        <v>0</v>
      </c>
      <c r="I23" s="21"/>
      <c r="J23" s="22">
        <f t="shared" si="0"/>
        <v>1312.03</v>
      </c>
    </row>
    <row r="24" spans="1:10" ht="15">
      <c r="A24" s="6" t="s">
        <v>209</v>
      </c>
      <c r="B24" s="23" t="s">
        <v>214</v>
      </c>
      <c r="C24" s="11"/>
      <c r="D24" s="11"/>
      <c r="E24" s="13">
        <v>0</v>
      </c>
      <c r="F24" s="13">
        <v>0</v>
      </c>
      <c r="G24" s="13">
        <v>120.17</v>
      </c>
      <c r="H24" s="13">
        <v>0</v>
      </c>
      <c r="I24" s="13"/>
      <c r="J24" s="22">
        <f t="shared" si="0"/>
        <v>120.17</v>
      </c>
    </row>
    <row r="25" spans="1:10" ht="24" customHeight="1">
      <c r="A25" s="6"/>
      <c r="B25" s="69" t="s">
        <v>380</v>
      </c>
      <c r="C25" s="70"/>
      <c r="D25" s="70"/>
      <c r="E25" s="70"/>
      <c r="F25" s="70"/>
      <c r="G25" s="70"/>
      <c r="H25" s="70"/>
      <c r="I25" s="70"/>
      <c r="J25" s="71"/>
    </row>
    <row r="26" spans="1:10" ht="38.25" customHeight="1">
      <c r="A26" s="11" t="s">
        <v>215</v>
      </c>
      <c r="B26" s="12" t="s">
        <v>376</v>
      </c>
      <c r="C26" s="11"/>
      <c r="D26" s="11"/>
      <c r="E26" s="13">
        <f>E28+E29+E30</f>
        <v>0</v>
      </c>
      <c r="F26" s="13">
        <f>F28+F29+F30</f>
        <v>0</v>
      </c>
      <c r="G26" s="13">
        <f>G28+G29+G30</f>
        <v>475.74</v>
      </c>
      <c r="H26" s="13">
        <f>H28+H29+H30</f>
        <v>0</v>
      </c>
      <c r="I26" s="13"/>
      <c r="J26" s="22">
        <f t="shared" si="0"/>
        <v>475.74</v>
      </c>
    </row>
    <row r="27" spans="1:10" ht="13.5" customHeight="1">
      <c r="A27" s="6"/>
      <c r="B27" s="12" t="s">
        <v>25</v>
      </c>
      <c r="C27" s="11"/>
      <c r="D27" s="11"/>
      <c r="E27" s="13"/>
      <c r="F27" s="13"/>
      <c r="G27" s="13"/>
      <c r="H27" s="13"/>
      <c r="I27" s="13"/>
      <c r="J27" s="22"/>
    </row>
    <row r="28" spans="1:10" ht="24.75" customHeight="1">
      <c r="A28" s="6" t="s">
        <v>216</v>
      </c>
      <c r="B28" s="12" t="s">
        <v>217</v>
      </c>
      <c r="C28" s="11"/>
      <c r="D28" s="11"/>
      <c r="E28" s="13">
        <v>0</v>
      </c>
      <c r="F28" s="13">
        <v>0</v>
      </c>
      <c r="G28" s="13">
        <v>292.54</v>
      </c>
      <c r="H28" s="13">
        <v>0</v>
      </c>
      <c r="I28" s="13"/>
      <c r="J28" s="22">
        <f t="shared" si="0"/>
        <v>292.54</v>
      </c>
    </row>
    <row r="29" spans="1:10" ht="26.25" customHeight="1">
      <c r="A29" s="6" t="s">
        <v>218</v>
      </c>
      <c r="B29" s="12" t="s">
        <v>220</v>
      </c>
      <c r="C29" s="11"/>
      <c r="D29" s="11"/>
      <c r="E29" s="13">
        <v>0</v>
      </c>
      <c r="F29" s="13">
        <v>0</v>
      </c>
      <c r="G29" s="13">
        <v>59.54</v>
      </c>
      <c r="H29" s="13">
        <v>0</v>
      </c>
      <c r="I29" s="13"/>
      <c r="J29" s="22">
        <f t="shared" si="0"/>
        <v>59.54</v>
      </c>
    </row>
    <row r="30" spans="1:10" ht="15">
      <c r="A30" s="6" t="s">
        <v>219</v>
      </c>
      <c r="B30" s="23" t="s">
        <v>221</v>
      </c>
      <c r="C30" s="11"/>
      <c r="D30" s="11"/>
      <c r="E30" s="13">
        <v>0</v>
      </c>
      <c r="F30" s="13">
        <v>0</v>
      </c>
      <c r="G30" s="13">
        <v>123.66</v>
      </c>
      <c r="H30" s="13">
        <v>0</v>
      </c>
      <c r="I30" s="13"/>
      <c r="J30" s="22">
        <f t="shared" si="0"/>
        <v>123.66</v>
      </c>
    </row>
    <row r="31" spans="1:10" ht="15">
      <c r="A31" s="6"/>
      <c r="B31" s="61" t="s">
        <v>381</v>
      </c>
      <c r="C31" s="67"/>
      <c r="D31" s="67"/>
      <c r="E31" s="67"/>
      <c r="F31" s="67"/>
      <c r="G31" s="67"/>
      <c r="H31" s="67"/>
      <c r="I31" s="67"/>
      <c r="J31" s="68"/>
    </row>
    <row r="32" spans="1:10" ht="17.25" customHeight="1">
      <c r="A32" s="6"/>
      <c r="B32" s="61" t="s">
        <v>382</v>
      </c>
      <c r="C32" s="62"/>
      <c r="D32" s="62"/>
      <c r="E32" s="62"/>
      <c r="F32" s="62"/>
      <c r="G32" s="62"/>
      <c r="H32" s="62"/>
      <c r="I32" s="62"/>
      <c r="J32" s="63"/>
    </row>
    <row r="33" spans="1:10" ht="15">
      <c r="A33" s="6"/>
      <c r="B33" s="61" t="s">
        <v>383</v>
      </c>
      <c r="C33" s="62"/>
      <c r="D33" s="62"/>
      <c r="E33" s="62"/>
      <c r="F33" s="62"/>
      <c r="G33" s="62"/>
      <c r="H33" s="62"/>
      <c r="I33" s="62"/>
      <c r="J33" s="63"/>
    </row>
    <row r="34" spans="1:10" ht="27.75" customHeight="1">
      <c r="A34" s="6" t="s">
        <v>222</v>
      </c>
      <c r="B34" s="12" t="s">
        <v>375</v>
      </c>
      <c r="C34" s="11"/>
      <c r="D34" s="11"/>
      <c r="E34" s="13">
        <f>E36+E37</f>
        <v>0</v>
      </c>
      <c r="F34" s="13">
        <f>F36+F37</f>
        <v>0</v>
      </c>
      <c r="G34" s="13">
        <f>G36+G37</f>
        <v>67.12</v>
      </c>
      <c r="H34" s="13">
        <f>H36+H37</f>
        <v>0</v>
      </c>
      <c r="I34" s="13"/>
      <c r="J34" s="22">
        <f t="shared" si="0"/>
        <v>67.12</v>
      </c>
    </row>
    <row r="35" spans="1:10" ht="15" customHeight="1">
      <c r="A35" s="6"/>
      <c r="B35" s="12" t="s">
        <v>44</v>
      </c>
      <c r="C35" s="11"/>
      <c r="D35" s="11"/>
      <c r="E35" s="13"/>
      <c r="F35" s="13"/>
      <c r="G35" s="13"/>
      <c r="H35" s="13"/>
      <c r="I35" s="13"/>
      <c r="J35" s="22"/>
    </row>
    <row r="36" spans="1:10" ht="27" customHeight="1">
      <c r="A36" s="6" t="s">
        <v>223</v>
      </c>
      <c r="B36" s="12" t="s">
        <v>225</v>
      </c>
      <c r="C36" s="11"/>
      <c r="D36" s="11"/>
      <c r="E36" s="13">
        <v>0</v>
      </c>
      <c r="F36" s="13">
        <v>0</v>
      </c>
      <c r="G36" s="13">
        <v>17.35</v>
      </c>
      <c r="H36" s="13">
        <v>0</v>
      </c>
      <c r="I36" s="13"/>
      <c r="J36" s="22">
        <f t="shared" si="0"/>
        <v>17.35</v>
      </c>
    </row>
    <row r="37" spans="1:10" ht="28.5" customHeight="1">
      <c r="A37" s="6" t="s">
        <v>224</v>
      </c>
      <c r="B37" s="12" t="s">
        <v>226</v>
      </c>
      <c r="C37" s="11"/>
      <c r="D37" s="11"/>
      <c r="E37" s="13">
        <v>0</v>
      </c>
      <c r="F37" s="13">
        <v>0</v>
      </c>
      <c r="G37" s="13">
        <v>49.77</v>
      </c>
      <c r="H37" s="13">
        <v>0</v>
      </c>
      <c r="I37" s="13"/>
      <c r="J37" s="22">
        <f t="shared" si="0"/>
        <v>49.77</v>
      </c>
    </row>
    <row r="38" spans="1:10" ht="25.5" customHeight="1">
      <c r="A38" s="6"/>
      <c r="B38" s="61" t="s">
        <v>384</v>
      </c>
      <c r="C38" s="67"/>
      <c r="D38" s="67"/>
      <c r="E38" s="67"/>
      <c r="F38" s="67"/>
      <c r="G38" s="67"/>
      <c r="H38" s="67"/>
      <c r="I38" s="67"/>
      <c r="J38" s="68"/>
    </row>
    <row r="39" spans="1:10" ht="25.5" customHeight="1">
      <c r="A39" s="6" t="s">
        <v>227</v>
      </c>
      <c r="B39" s="12" t="s">
        <v>374</v>
      </c>
      <c r="C39" s="11"/>
      <c r="D39" s="11"/>
      <c r="E39" s="13">
        <f>E41+E42</f>
        <v>0</v>
      </c>
      <c r="F39" s="13">
        <f>F41+F42</f>
        <v>0</v>
      </c>
      <c r="G39" s="13">
        <f>G41+G42</f>
        <v>71.42</v>
      </c>
      <c r="H39" s="13">
        <f>H41+H42</f>
        <v>0</v>
      </c>
      <c r="I39" s="13"/>
      <c r="J39" s="22">
        <f t="shared" si="0"/>
        <v>71.42</v>
      </c>
    </row>
    <row r="40" spans="1:10" ht="15.75" customHeight="1">
      <c r="A40" s="6"/>
      <c r="B40" s="12" t="s">
        <v>48</v>
      </c>
      <c r="C40" s="11"/>
      <c r="D40" s="11"/>
      <c r="E40" s="13"/>
      <c r="F40" s="13"/>
      <c r="G40" s="13"/>
      <c r="H40" s="13"/>
      <c r="I40" s="13"/>
      <c r="J40" s="22"/>
    </row>
    <row r="41" spans="1:10" ht="39.75" customHeight="1">
      <c r="A41" s="6" t="s">
        <v>228</v>
      </c>
      <c r="B41" s="12" t="s">
        <v>230</v>
      </c>
      <c r="C41" s="11"/>
      <c r="D41" s="11"/>
      <c r="E41" s="13">
        <v>0</v>
      </c>
      <c r="F41" s="13">
        <v>0</v>
      </c>
      <c r="G41" s="13">
        <v>71.42</v>
      </c>
      <c r="H41" s="13">
        <v>0</v>
      </c>
      <c r="I41" s="13"/>
      <c r="J41" s="22">
        <f t="shared" si="0"/>
        <v>71.42</v>
      </c>
    </row>
    <row r="42" spans="1:10" ht="39" customHeight="1">
      <c r="A42" s="11" t="s">
        <v>229</v>
      </c>
      <c r="B42" s="12" t="s">
        <v>231</v>
      </c>
      <c r="C42" s="11"/>
      <c r="D42" s="11"/>
      <c r="E42" s="13">
        <v>0</v>
      </c>
      <c r="F42" s="13">
        <v>0</v>
      </c>
      <c r="G42" s="13">
        <v>0</v>
      </c>
      <c r="H42" s="13">
        <v>0</v>
      </c>
      <c r="I42" s="13"/>
      <c r="J42" s="22">
        <f t="shared" si="0"/>
        <v>0</v>
      </c>
    </row>
    <row r="43" spans="1:10" ht="12.75" customHeight="1">
      <c r="A43" s="6"/>
      <c r="B43" s="61" t="s">
        <v>385</v>
      </c>
      <c r="C43" s="62"/>
      <c r="D43" s="62"/>
      <c r="E43" s="62"/>
      <c r="F43" s="62"/>
      <c r="G43" s="62"/>
      <c r="H43" s="62"/>
      <c r="I43" s="62"/>
      <c r="J43" s="63"/>
    </row>
    <row r="44" spans="1:10" ht="25.5" customHeight="1">
      <c r="A44" s="6"/>
      <c r="B44" s="61" t="s">
        <v>386</v>
      </c>
      <c r="C44" s="62"/>
      <c r="D44" s="62"/>
      <c r="E44" s="62"/>
      <c r="F44" s="62"/>
      <c r="G44" s="62"/>
      <c r="H44" s="62"/>
      <c r="I44" s="62"/>
      <c r="J44" s="63"/>
    </row>
    <row r="45" spans="1:10" ht="26.25" customHeight="1">
      <c r="A45" s="6" t="s">
        <v>232</v>
      </c>
      <c r="B45" s="12" t="s">
        <v>373</v>
      </c>
      <c r="C45" s="11"/>
      <c r="D45" s="11"/>
      <c r="E45" s="13">
        <f>E47+E48</f>
        <v>0</v>
      </c>
      <c r="F45" s="13">
        <f>F47+F48</f>
        <v>0</v>
      </c>
      <c r="G45" s="13">
        <f>G47+G48</f>
        <v>3436.02</v>
      </c>
      <c r="H45" s="13">
        <f>H47+H48</f>
        <v>0</v>
      </c>
      <c r="I45" s="13"/>
      <c r="J45" s="22">
        <f t="shared" si="0"/>
        <v>3436.02</v>
      </c>
    </row>
    <row r="46" spans="1:10" ht="15.75" customHeight="1">
      <c r="A46" s="6"/>
      <c r="B46" s="12" t="s">
        <v>233</v>
      </c>
      <c r="C46" s="11"/>
      <c r="D46" s="11"/>
      <c r="E46" s="13"/>
      <c r="F46" s="13"/>
      <c r="G46" s="13"/>
      <c r="H46" s="13"/>
      <c r="I46" s="13"/>
      <c r="J46" s="22"/>
    </row>
    <row r="47" spans="1:10" ht="63" customHeight="1">
      <c r="A47" s="6" t="s">
        <v>234</v>
      </c>
      <c r="B47" s="12" t="s">
        <v>236</v>
      </c>
      <c r="C47" s="11"/>
      <c r="D47" s="11"/>
      <c r="E47" s="13">
        <v>0</v>
      </c>
      <c r="F47" s="13">
        <v>0</v>
      </c>
      <c r="G47" s="13">
        <v>3436.02</v>
      </c>
      <c r="H47" s="13">
        <v>0</v>
      </c>
      <c r="I47" s="13"/>
      <c r="J47" s="22">
        <f t="shared" si="0"/>
        <v>3436.02</v>
      </c>
    </row>
    <row r="48" spans="1:10" ht="78" customHeight="1">
      <c r="A48" s="11" t="s">
        <v>235</v>
      </c>
      <c r="B48" s="12" t="s">
        <v>237</v>
      </c>
      <c r="C48" s="11"/>
      <c r="D48" s="11"/>
      <c r="E48" s="13">
        <v>0</v>
      </c>
      <c r="F48" s="13">
        <v>0</v>
      </c>
      <c r="G48" s="13">
        <v>0</v>
      </c>
      <c r="H48" s="13">
        <v>0</v>
      </c>
      <c r="I48" s="13"/>
      <c r="J48" s="22">
        <f t="shared" si="0"/>
        <v>0</v>
      </c>
    </row>
    <row r="49" spans="1:10" ht="25.5" customHeight="1">
      <c r="A49" s="6"/>
      <c r="B49" s="61" t="s">
        <v>387</v>
      </c>
      <c r="C49" s="62"/>
      <c r="D49" s="62"/>
      <c r="E49" s="62"/>
      <c r="F49" s="62"/>
      <c r="G49" s="62"/>
      <c r="H49" s="62"/>
      <c r="I49" s="62"/>
      <c r="J49" s="63"/>
    </row>
    <row r="50" spans="1:10" ht="39" customHeight="1">
      <c r="A50" s="15"/>
      <c r="B50" s="18" t="s">
        <v>239</v>
      </c>
      <c r="C50" s="28">
        <v>42380</v>
      </c>
      <c r="D50" s="28">
        <v>42734</v>
      </c>
      <c r="E50" s="29">
        <f>E51</f>
        <v>0</v>
      </c>
      <c r="F50" s="29">
        <f>F51</f>
        <v>0</v>
      </c>
      <c r="G50" s="29">
        <f>G51</f>
        <v>999.62</v>
      </c>
      <c r="H50" s="29">
        <f>H51</f>
        <v>0</v>
      </c>
      <c r="I50" s="29"/>
      <c r="J50" s="27">
        <f>E50+F50+G50+H50</f>
        <v>999.62</v>
      </c>
    </row>
    <row r="51" spans="1:10" ht="54" customHeight="1">
      <c r="A51" s="6" t="s">
        <v>238</v>
      </c>
      <c r="B51" s="12" t="s">
        <v>372</v>
      </c>
      <c r="C51" s="11"/>
      <c r="D51" s="11"/>
      <c r="E51" s="13">
        <f>E53+E54+E55</f>
        <v>0</v>
      </c>
      <c r="F51" s="13">
        <f>F53+F54+F55</f>
        <v>0</v>
      </c>
      <c r="G51" s="13">
        <f>G53+G54+G55</f>
        <v>999.62</v>
      </c>
      <c r="H51" s="13">
        <f>H53+H54+H55</f>
        <v>0</v>
      </c>
      <c r="I51" s="13"/>
      <c r="J51" s="22">
        <f t="shared" si="0"/>
        <v>999.62</v>
      </c>
    </row>
    <row r="52" spans="1:10" ht="15.75" customHeight="1">
      <c r="A52" s="6"/>
      <c r="B52" s="12" t="s">
        <v>14</v>
      </c>
      <c r="C52" s="11"/>
      <c r="D52" s="11"/>
      <c r="E52" s="13"/>
      <c r="F52" s="13"/>
      <c r="G52" s="13"/>
      <c r="H52" s="13"/>
      <c r="I52" s="13"/>
      <c r="J52" s="22"/>
    </row>
    <row r="53" spans="1:10" ht="26.25">
      <c r="A53" s="6" t="s">
        <v>240</v>
      </c>
      <c r="B53" s="12" t="s">
        <v>243</v>
      </c>
      <c r="C53" s="11"/>
      <c r="D53" s="11"/>
      <c r="E53" s="13">
        <v>0</v>
      </c>
      <c r="F53" s="13">
        <v>0</v>
      </c>
      <c r="G53" s="13">
        <v>195</v>
      </c>
      <c r="H53" s="13">
        <v>0</v>
      </c>
      <c r="I53" s="13"/>
      <c r="J53" s="22">
        <f t="shared" si="0"/>
        <v>195</v>
      </c>
    </row>
    <row r="54" spans="1:10" ht="29.25" customHeight="1">
      <c r="A54" s="6" t="s">
        <v>241</v>
      </c>
      <c r="B54" s="12" t="s">
        <v>244</v>
      </c>
      <c r="C54" s="11"/>
      <c r="D54" s="11"/>
      <c r="E54" s="13">
        <v>0</v>
      </c>
      <c r="F54" s="13">
        <v>0</v>
      </c>
      <c r="G54" s="13">
        <v>12</v>
      </c>
      <c r="H54" s="13">
        <v>0</v>
      </c>
      <c r="I54" s="13"/>
      <c r="J54" s="22">
        <f t="shared" si="0"/>
        <v>12</v>
      </c>
    </row>
    <row r="55" spans="1:10" ht="39.75" customHeight="1">
      <c r="A55" s="6" t="s">
        <v>242</v>
      </c>
      <c r="B55" s="12" t="s">
        <v>245</v>
      </c>
      <c r="C55" s="11"/>
      <c r="D55" s="11"/>
      <c r="E55" s="13">
        <v>0</v>
      </c>
      <c r="F55" s="13">
        <v>0</v>
      </c>
      <c r="G55" s="13">
        <v>792.62</v>
      </c>
      <c r="H55" s="13">
        <v>0</v>
      </c>
      <c r="I55" s="13"/>
      <c r="J55" s="22">
        <f t="shared" si="0"/>
        <v>792.62</v>
      </c>
    </row>
    <row r="56" spans="1:10" ht="14.25" customHeight="1">
      <c r="A56" s="6"/>
      <c r="B56" s="61" t="s">
        <v>388</v>
      </c>
      <c r="C56" s="62"/>
      <c r="D56" s="62"/>
      <c r="E56" s="62"/>
      <c r="F56" s="62"/>
      <c r="G56" s="62"/>
      <c r="H56" s="62"/>
      <c r="I56" s="62"/>
      <c r="J56" s="63"/>
    </row>
    <row r="57" spans="1:10" ht="12" customHeight="1">
      <c r="A57" s="6"/>
      <c r="B57" s="61" t="s">
        <v>389</v>
      </c>
      <c r="C57" s="62"/>
      <c r="D57" s="62"/>
      <c r="E57" s="62"/>
      <c r="F57" s="62"/>
      <c r="G57" s="62"/>
      <c r="H57" s="62"/>
      <c r="I57" s="62"/>
      <c r="J57" s="63"/>
    </row>
    <row r="58" spans="1:10" ht="54" customHeight="1">
      <c r="A58" s="15"/>
      <c r="B58" s="18" t="s">
        <v>247</v>
      </c>
      <c r="C58" s="28">
        <v>42380</v>
      </c>
      <c r="D58" s="28">
        <v>42734</v>
      </c>
      <c r="E58" s="29">
        <f>E59+E71</f>
        <v>212210.43</v>
      </c>
      <c r="F58" s="29">
        <f>F59+F71</f>
        <v>0</v>
      </c>
      <c r="G58" s="29">
        <f>G59+G71</f>
        <v>176590.66999999998</v>
      </c>
      <c r="H58" s="29">
        <f>H59+H71</f>
        <v>0</v>
      </c>
      <c r="I58" s="29"/>
      <c r="J58" s="27">
        <f t="shared" si="0"/>
        <v>388801.1</v>
      </c>
    </row>
    <row r="59" spans="1:10" ht="50.25" customHeight="1">
      <c r="A59" s="6" t="s">
        <v>246</v>
      </c>
      <c r="B59" s="12" t="s">
        <v>371</v>
      </c>
      <c r="C59" s="11"/>
      <c r="D59" s="11"/>
      <c r="E59" s="13">
        <f>E61+E62+E63+E64+E65+E66+E67+E68+E69+E70</f>
        <v>65757.75</v>
      </c>
      <c r="F59" s="13">
        <f>F61+F62+F63+F64+F65+F66+F67+F68+F69+F70</f>
        <v>0</v>
      </c>
      <c r="G59" s="13">
        <f>G61+G62+G63+G64+G65+G66+G67+G68+G69+G70</f>
        <v>64221.42</v>
      </c>
      <c r="H59" s="13">
        <f>H61+H62+H63+H64+H65+H66+H67+H68+H69+H70</f>
        <v>0</v>
      </c>
      <c r="I59" s="13"/>
      <c r="J59" s="22">
        <f t="shared" si="0"/>
        <v>129979.17</v>
      </c>
    </row>
    <row r="60" spans="1:10" ht="15.75" customHeight="1">
      <c r="A60" s="6"/>
      <c r="B60" s="12" t="s">
        <v>14</v>
      </c>
      <c r="C60" s="11"/>
      <c r="D60" s="11"/>
      <c r="E60" s="13"/>
      <c r="F60" s="13"/>
      <c r="G60" s="13"/>
      <c r="H60" s="13"/>
      <c r="I60" s="13"/>
      <c r="J60" s="22"/>
    </row>
    <row r="61" spans="1:10" ht="51.75" customHeight="1">
      <c r="A61" s="6" t="s">
        <v>248</v>
      </c>
      <c r="B61" s="12" t="s">
        <v>122</v>
      </c>
      <c r="C61" s="11"/>
      <c r="D61" s="11"/>
      <c r="E61" s="13">
        <v>0</v>
      </c>
      <c r="F61" s="13">
        <v>0</v>
      </c>
      <c r="G61" s="13">
        <v>700.41</v>
      </c>
      <c r="H61" s="13">
        <v>0</v>
      </c>
      <c r="I61" s="13"/>
      <c r="J61" s="22">
        <f t="shared" si="0"/>
        <v>700.41</v>
      </c>
    </row>
    <row r="62" spans="1:10" ht="51.75" customHeight="1">
      <c r="A62" s="6" t="s">
        <v>249</v>
      </c>
      <c r="B62" s="12" t="s">
        <v>18</v>
      </c>
      <c r="C62" s="11"/>
      <c r="D62" s="11"/>
      <c r="E62" s="13">
        <v>0</v>
      </c>
      <c r="F62" s="13">
        <v>0</v>
      </c>
      <c r="G62" s="13">
        <v>2439.98</v>
      </c>
      <c r="H62" s="13">
        <v>0</v>
      </c>
      <c r="I62" s="13"/>
      <c r="J62" s="22">
        <f t="shared" si="0"/>
        <v>2439.98</v>
      </c>
    </row>
    <row r="63" spans="1:10" ht="24.75" customHeight="1">
      <c r="A63" s="6" t="s">
        <v>250</v>
      </c>
      <c r="B63" s="12" t="s">
        <v>258</v>
      </c>
      <c r="C63" s="11"/>
      <c r="D63" s="11"/>
      <c r="E63" s="13">
        <v>0</v>
      </c>
      <c r="F63" s="13">
        <v>0</v>
      </c>
      <c r="G63" s="13">
        <v>61081.03</v>
      </c>
      <c r="H63" s="13">
        <v>0</v>
      </c>
      <c r="I63" s="13"/>
      <c r="J63" s="22">
        <f t="shared" si="0"/>
        <v>61081.03</v>
      </c>
    </row>
    <row r="64" spans="1:10" ht="65.25" customHeight="1">
      <c r="A64" s="6" t="s">
        <v>251</v>
      </c>
      <c r="B64" s="12" t="s">
        <v>259</v>
      </c>
      <c r="C64" s="11"/>
      <c r="D64" s="11"/>
      <c r="E64" s="13">
        <v>5170.26</v>
      </c>
      <c r="F64" s="13">
        <v>0</v>
      </c>
      <c r="G64" s="13">
        <v>0</v>
      </c>
      <c r="H64" s="13">
        <v>0</v>
      </c>
      <c r="I64" s="13"/>
      <c r="J64" s="22">
        <f t="shared" si="0"/>
        <v>5170.26</v>
      </c>
    </row>
    <row r="65" spans="1:10" ht="27" customHeight="1">
      <c r="A65" s="6" t="s">
        <v>252</v>
      </c>
      <c r="B65" s="12" t="s">
        <v>260</v>
      </c>
      <c r="C65" s="11"/>
      <c r="D65" s="11"/>
      <c r="E65" s="13">
        <v>3700.44</v>
      </c>
      <c r="F65" s="13">
        <v>0</v>
      </c>
      <c r="G65" s="13">
        <v>0</v>
      </c>
      <c r="H65" s="13">
        <v>0</v>
      </c>
      <c r="I65" s="13"/>
      <c r="J65" s="22">
        <f t="shared" si="0"/>
        <v>3700.44</v>
      </c>
    </row>
    <row r="66" spans="1:10" ht="51.75" customHeight="1">
      <c r="A66" s="6" t="s">
        <v>253</v>
      </c>
      <c r="B66" s="12" t="s">
        <v>261</v>
      </c>
      <c r="C66" s="11"/>
      <c r="D66" s="11"/>
      <c r="E66" s="13">
        <v>1996.41</v>
      </c>
      <c r="F66" s="13">
        <v>0</v>
      </c>
      <c r="G66" s="13">
        <v>0</v>
      </c>
      <c r="H66" s="13">
        <v>0</v>
      </c>
      <c r="I66" s="13"/>
      <c r="J66" s="22">
        <f t="shared" si="0"/>
        <v>1996.41</v>
      </c>
    </row>
    <row r="67" spans="1:10" ht="38.25" customHeight="1">
      <c r="A67" s="6" t="s">
        <v>254</v>
      </c>
      <c r="B67" s="12" t="s">
        <v>262</v>
      </c>
      <c r="C67" s="11"/>
      <c r="D67" s="11"/>
      <c r="E67" s="13">
        <v>658.57</v>
      </c>
      <c r="F67" s="13">
        <v>0</v>
      </c>
      <c r="G67" s="13">
        <v>0</v>
      </c>
      <c r="H67" s="13">
        <v>0</v>
      </c>
      <c r="I67" s="13"/>
      <c r="J67" s="22">
        <f t="shared" si="0"/>
        <v>658.57</v>
      </c>
    </row>
    <row r="68" spans="1:10" ht="15" customHeight="1">
      <c r="A68" s="6" t="s">
        <v>255</v>
      </c>
      <c r="B68" s="12" t="s">
        <v>263</v>
      </c>
      <c r="C68" s="11"/>
      <c r="D68" s="11"/>
      <c r="E68" s="13">
        <v>300</v>
      </c>
      <c r="F68" s="13">
        <v>0</v>
      </c>
      <c r="G68" s="13">
        <v>0</v>
      </c>
      <c r="H68" s="13">
        <v>0</v>
      </c>
      <c r="I68" s="13"/>
      <c r="J68" s="22">
        <f t="shared" si="0"/>
        <v>300</v>
      </c>
    </row>
    <row r="69" spans="1:10" ht="76.5" customHeight="1">
      <c r="A69" s="6" t="s">
        <v>256</v>
      </c>
      <c r="B69" s="12" t="s">
        <v>264</v>
      </c>
      <c r="C69" s="11"/>
      <c r="D69" s="11"/>
      <c r="E69" s="13">
        <v>2250.03</v>
      </c>
      <c r="F69" s="13">
        <v>0</v>
      </c>
      <c r="G69" s="13">
        <v>0</v>
      </c>
      <c r="H69" s="13">
        <v>0</v>
      </c>
      <c r="I69" s="13"/>
      <c r="J69" s="22">
        <f t="shared" si="0"/>
        <v>2250.03</v>
      </c>
    </row>
    <row r="70" spans="1:10" ht="51" customHeight="1">
      <c r="A70" s="6" t="s">
        <v>257</v>
      </c>
      <c r="B70" s="12" t="s">
        <v>265</v>
      </c>
      <c r="C70" s="11"/>
      <c r="D70" s="11"/>
      <c r="E70" s="13">
        <v>51682.04</v>
      </c>
      <c r="F70" s="13">
        <v>0</v>
      </c>
      <c r="G70" s="13">
        <v>0</v>
      </c>
      <c r="H70" s="13">
        <v>0</v>
      </c>
      <c r="I70" s="13"/>
      <c r="J70" s="22">
        <f t="shared" si="0"/>
        <v>51682.04</v>
      </c>
    </row>
    <row r="71" spans="1:10" ht="38.25" customHeight="1">
      <c r="A71" s="6" t="s">
        <v>266</v>
      </c>
      <c r="B71" s="12" t="s">
        <v>370</v>
      </c>
      <c r="C71" s="11"/>
      <c r="D71" s="11"/>
      <c r="E71" s="13">
        <f>E73+E74+E75+E76+E77+E78</f>
        <v>146452.68</v>
      </c>
      <c r="F71" s="13">
        <f>F73+F74+F75+F76+F77+F78</f>
        <v>0</v>
      </c>
      <c r="G71" s="13">
        <f>G73+G74+G75+G76+G77+G78</f>
        <v>112369.24999999999</v>
      </c>
      <c r="H71" s="13">
        <f>H73+H74+H75+H76+H77+H78</f>
        <v>0</v>
      </c>
      <c r="I71" s="13"/>
      <c r="J71" s="22">
        <f t="shared" si="0"/>
        <v>258821.93</v>
      </c>
    </row>
    <row r="72" spans="1:10" ht="13.5" customHeight="1">
      <c r="A72" s="6"/>
      <c r="B72" s="12" t="s">
        <v>20</v>
      </c>
      <c r="C72" s="11"/>
      <c r="D72" s="11"/>
      <c r="E72" s="13"/>
      <c r="F72" s="13"/>
      <c r="G72" s="13"/>
      <c r="H72" s="13"/>
      <c r="I72" s="13"/>
      <c r="J72" s="22"/>
    </row>
    <row r="73" spans="1:10" ht="26.25" customHeight="1">
      <c r="A73" s="9" t="s">
        <v>267</v>
      </c>
      <c r="B73" s="12" t="s">
        <v>273</v>
      </c>
      <c r="C73" s="11"/>
      <c r="D73" s="11"/>
      <c r="E73" s="13">
        <v>0</v>
      </c>
      <c r="F73" s="13">
        <v>0</v>
      </c>
      <c r="G73" s="13">
        <v>66662.29</v>
      </c>
      <c r="H73" s="13">
        <v>0</v>
      </c>
      <c r="I73" s="13"/>
      <c r="J73" s="22">
        <f t="shared" si="0"/>
        <v>66662.29</v>
      </c>
    </row>
    <row r="74" spans="1:10" ht="28.5" customHeight="1">
      <c r="A74" s="9" t="s">
        <v>268</v>
      </c>
      <c r="B74" s="12" t="s">
        <v>273</v>
      </c>
      <c r="C74" s="11"/>
      <c r="D74" s="11"/>
      <c r="E74" s="13">
        <v>0</v>
      </c>
      <c r="F74" s="13">
        <v>0</v>
      </c>
      <c r="G74" s="13">
        <v>14.66</v>
      </c>
      <c r="H74" s="13">
        <v>0</v>
      </c>
      <c r="I74" s="13"/>
      <c r="J74" s="22">
        <f t="shared" si="0"/>
        <v>14.66</v>
      </c>
    </row>
    <row r="75" spans="1:10" ht="24.75" customHeight="1">
      <c r="A75" s="9" t="s">
        <v>269</v>
      </c>
      <c r="B75" s="12" t="s">
        <v>274</v>
      </c>
      <c r="C75" s="11"/>
      <c r="D75" s="11"/>
      <c r="E75" s="13">
        <v>0</v>
      </c>
      <c r="F75" s="13">
        <v>0</v>
      </c>
      <c r="G75" s="13">
        <v>26103.1</v>
      </c>
      <c r="H75" s="13">
        <v>0</v>
      </c>
      <c r="I75" s="13"/>
      <c r="J75" s="22">
        <f t="shared" si="0"/>
        <v>26103.1</v>
      </c>
    </row>
    <row r="76" spans="1:10" ht="54.75" customHeight="1">
      <c r="A76" s="9" t="s">
        <v>270</v>
      </c>
      <c r="B76" s="12" t="s">
        <v>275</v>
      </c>
      <c r="C76" s="11"/>
      <c r="D76" s="11"/>
      <c r="E76" s="13">
        <v>0</v>
      </c>
      <c r="F76" s="13">
        <v>0</v>
      </c>
      <c r="G76" s="13">
        <v>19589.2</v>
      </c>
      <c r="H76" s="13">
        <v>0</v>
      </c>
      <c r="I76" s="13"/>
      <c r="J76" s="22">
        <f t="shared" si="0"/>
        <v>19589.2</v>
      </c>
    </row>
    <row r="77" spans="1:10" ht="75.75" customHeight="1">
      <c r="A77" s="9" t="s">
        <v>271</v>
      </c>
      <c r="B77" s="12" t="s">
        <v>264</v>
      </c>
      <c r="C77" s="11"/>
      <c r="D77" s="11"/>
      <c r="E77" s="13">
        <v>6961.02</v>
      </c>
      <c r="F77" s="13">
        <v>0</v>
      </c>
      <c r="G77" s="13">
        <v>0</v>
      </c>
      <c r="H77" s="13">
        <v>0</v>
      </c>
      <c r="I77" s="13"/>
      <c r="J77" s="22">
        <f t="shared" si="0"/>
        <v>6961.02</v>
      </c>
    </row>
    <row r="78" spans="1:10" ht="88.5" customHeight="1">
      <c r="A78" s="9" t="s">
        <v>272</v>
      </c>
      <c r="B78" s="12" t="s">
        <v>276</v>
      </c>
      <c r="C78" s="11"/>
      <c r="D78" s="11"/>
      <c r="E78" s="13">
        <v>139491.66</v>
      </c>
      <c r="F78" s="13">
        <v>0</v>
      </c>
      <c r="G78" s="13">
        <v>0</v>
      </c>
      <c r="H78" s="13">
        <v>0</v>
      </c>
      <c r="I78" s="13"/>
      <c r="J78" s="22">
        <f t="shared" si="0"/>
        <v>139491.66</v>
      </c>
    </row>
    <row r="79" spans="1:10" ht="12.75" customHeight="1">
      <c r="A79" s="9"/>
      <c r="B79" s="61" t="s">
        <v>391</v>
      </c>
      <c r="C79" s="62"/>
      <c r="D79" s="62"/>
      <c r="E79" s="62"/>
      <c r="F79" s="62"/>
      <c r="G79" s="62"/>
      <c r="H79" s="62"/>
      <c r="I79" s="62"/>
      <c r="J79" s="63"/>
    </row>
    <row r="80" spans="1:10" ht="51.75" customHeight="1">
      <c r="A80" s="7" t="s">
        <v>30</v>
      </c>
      <c r="B80" s="45" t="s">
        <v>31</v>
      </c>
      <c r="C80" s="5" t="s">
        <v>32</v>
      </c>
      <c r="D80" s="5" t="s">
        <v>33</v>
      </c>
      <c r="E80" s="46">
        <f>E81+E102+E107+E112+E118</f>
        <v>0</v>
      </c>
      <c r="F80" s="46">
        <f>F81+F102+F107+F112+F118</f>
        <v>0</v>
      </c>
      <c r="G80" s="46">
        <f>G81+G102+G107+G112+G118</f>
        <v>14765.990000000002</v>
      </c>
      <c r="H80" s="46">
        <f>H81+H102+H107+H112+H118</f>
        <v>3923.16</v>
      </c>
      <c r="I80" s="46"/>
      <c r="J80" s="7">
        <f>F80+G80+H80</f>
        <v>18689.15</v>
      </c>
    </row>
    <row r="81" spans="1:10" ht="27" customHeight="1">
      <c r="A81" s="6"/>
      <c r="B81" s="18" t="s">
        <v>305</v>
      </c>
      <c r="C81" s="31" t="s">
        <v>32</v>
      </c>
      <c r="D81" s="31" t="s">
        <v>33</v>
      </c>
      <c r="E81" s="27">
        <f>E82+E86+E89+E93+E97</f>
        <v>0</v>
      </c>
      <c r="F81" s="27">
        <f>F82+F86+F89+F93+F97</f>
        <v>0</v>
      </c>
      <c r="G81" s="27">
        <f>G82+G86+G89+G93+G97</f>
        <v>12565.580000000002</v>
      </c>
      <c r="H81" s="27">
        <f>H82+H86+H89+H93+H97</f>
        <v>3923.16</v>
      </c>
      <c r="I81" s="27"/>
      <c r="J81" s="27">
        <f>E81+F81+G81+H81</f>
        <v>16488.74</v>
      </c>
    </row>
    <row r="82" spans="1:10" ht="27" customHeight="1">
      <c r="A82" s="6" t="s">
        <v>34</v>
      </c>
      <c r="B82" s="12" t="s">
        <v>369</v>
      </c>
      <c r="C82" s="12"/>
      <c r="D82" s="12"/>
      <c r="E82" s="22">
        <f>E84</f>
        <v>0</v>
      </c>
      <c r="F82" s="22">
        <f>F84</f>
        <v>0</v>
      </c>
      <c r="G82" s="22">
        <f>G84</f>
        <v>124.81</v>
      </c>
      <c r="H82" s="22">
        <f>H84</f>
        <v>0</v>
      </c>
      <c r="I82" s="22"/>
      <c r="J82" s="24">
        <f>E82+F82+G82+H82</f>
        <v>124.81</v>
      </c>
    </row>
    <row r="83" spans="1:10" ht="14.25" customHeight="1">
      <c r="A83" s="6"/>
      <c r="B83" s="12" t="s">
        <v>14</v>
      </c>
      <c r="C83" s="12"/>
      <c r="D83" s="12"/>
      <c r="E83" s="24"/>
      <c r="F83" s="24"/>
      <c r="G83" s="24"/>
      <c r="H83" s="24"/>
      <c r="I83" s="24"/>
      <c r="J83" s="24"/>
    </row>
    <row r="84" spans="1:10" ht="28.5" customHeight="1">
      <c r="A84" s="9" t="s">
        <v>35</v>
      </c>
      <c r="B84" s="12" t="s">
        <v>36</v>
      </c>
      <c r="C84" s="12"/>
      <c r="D84" s="12"/>
      <c r="E84" s="22">
        <v>0</v>
      </c>
      <c r="F84" s="22">
        <v>0</v>
      </c>
      <c r="G84" s="22">
        <v>124.81</v>
      </c>
      <c r="H84" s="22">
        <v>0</v>
      </c>
      <c r="I84" s="22"/>
      <c r="J84" s="22">
        <f>E84+F84+G84+H84</f>
        <v>124.81</v>
      </c>
    </row>
    <row r="85" spans="1:10" ht="27" customHeight="1">
      <c r="A85" s="9"/>
      <c r="B85" s="61" t="s">
        <v>390</v>
      </c>
      <c r="C85" s="62"/>
      <c r="D85" s="62"/>
      <c r="E85" s="62"/>
      <c r="F85" s="62"/>
      <c r="G85" s="62"/>
      <c r="H85" s="62"/>
      <c r="I85" s="62"/>
      <c r="J85" s="63"/>
    </row>
    <row r="86" spans="1:10" ht="27" customHeight="1">
      <c r="A86" s="6" t="s">
        <v>37</v>
      </c>
      <c r="B86" s="12" t="s">
        <v>368</v>
      </c>
      <c r="C86" s="12"/>
      <c r="D86" s="12"/>
      <c r="E86" s="22">
        <f>E88</f>
        <v>0</v>
      </c>
      <c r="F86" s="22">
        <f>F88</f>
        <v>0</v>
      </c>
      <c r="G86" s="22">
        <f>G88</f>
        <v>87</v>
      </c>
      <c r="H86" s="22">
        <f>H88</f>
        <v>0</v>
      </c>
      <c r="I86" s="22"/>
      <c r="J86" s="22">
        <f>E86+F86+G86+H86</f>
        <v>87</v>
      </c>
    </row>
    <row r="87" spans="1:10" ht="13.5" customHeight="1">
      <c r="A87" s="6"/>
      <c r="B87" s="12" t="s">
        <v>20</v>
      </c>
      <c r="C87" s="12"/>
      <c r="D87" s="12"/>
      <c r="E87" s="22"/>
      <c r="F87" s="22"/>
      <c r="G87" s="22"/>
      <c r="H87" s="22"/>
      <c r="I87" s="22"/>
      <c r="J87" s="22"/>
    </row>
    <row r="88" spans="1:10" ht="39" customHeight="1">
      <c r="A88" s="6" t="s">
        <v>38</v>
      </c>
      <c r="B88" s="30" t="s">
        <v>39</v>
      </c>
      <c r="C88" s="12"/>
      <c r="D88" s="12"/>
      <c r="E88" s="22">
        <v>0</v>
      </c>
      <c r="F88" s="22">
        <v>0</v>
      </c>
      <c r="G88" s="22">
        <v>87</v>
      </c>
      <c r="H88" s="22">
        <v>0</v>
      </c>
      <c r="I88" s="22"/>
      <c r="J88" s="22">
        <f>E88+F88+G88+H88</f>
        <v>87</v>
      </c>
    </row>
    <row r="89" spans="1:10" ht="40.5" customHeight="1">
      <c r="A89" s="6" t="s">
        <v>40</v>
      </c>
      <c r="B89" s="30" t="s">
        <v>367</v>
      </c>
      <c r="C89" s="12"/>
      <c r="D89" s="12"/>
      <c r="E89" s="22">
        <f>E91</f>
        <v>0</v>
      </c>
      <c r="F89" s="22">
        <f>F91</f>
        <v>0</v>
      </c>
      <c r="G89" s="22">
        <f>G91</f>
        <v>92.49</v>
      </c>
      <c r="H89" s="22">
        <f>H91</f>
        <v>0</v>
      </c>
      <c r="I89" s="22"/>
      <c r="J89" s="22">
        <f>E89+F89+G89+H89</f>
        <v>92.49</v>
      </c>
    </row>
    <row r="90" spans="1:10" ht="15.75" customHeight="1">
      <c r="A90" s="6"/>
      <c r="B90" s="12" t="s">
        <v>25</v>
      </c>
      <c r="C90" s="12"/>
      <c r="D90" s="12"/>
      <c r="E90" s="22"/>
      <c r="F90" s="22"/>
      <c r="G90" s="22"/>
      <c r="H90" s="22"/>
      <c r="I90" s="22"/>
      <c r="J90" s="22"/>
    </row>
    <row r="91" spans="1:10" ht="16.5" customHeight="1">
      <c r="A91" s="6" t="s">
        <v>41</v>
      </c>
      <c r="B91" s="30" t="s">
        <v>42</v>
      </c>
      <c r="C91" s="12"/>
      <c r="D91" s="12"/>
      <c r="E91" s="22">
        <v>0</v>
      </c>
      <c r="F91" s="22">
        <v>0</v>
      </c>
      <c r="G91" s="22">
        <v>92.49</v>
      </c>
      <c r="H91" s="22">
        <v>0</v>
      </c>
      <c r="I91" s="22"/>
      <c r="J91" s="22">
        <f>E91+F91+G91+H91</f>
        <v>92.49</v>
      </c>
    </row>
    <row r="92" spans="1:10" ht="13.5" customHeight="1">
      <c r="A92" s="11"/>
      <c r="B92" s="61" t="s">
        <v>392</v>
      </c>
      <c r="C92" s="62"/>
      <c r="D92" s="62"/>
      <c r="E92" s="62"/>
      <c r="F92" s="62"/>
      <c r="G92" s="62"/>
      <c r="H92" s="62"/>
      <c r="I92" s="62"/>
      <c r="J92" s="63"/>
    </row>
    <row r="93" spans="1:10" ht="24.75" customHeight="1">
      <c r="A93" s="6" t="s">
        <v>43</v>
      </c>
      <c r="B93" s="12" t="s">
        <v>366</v>
      </c>
      <c r="C93" s="12"/>
      <c r="D93" s="12"/>
      <c r="E93" s="22">
        <f>E95</f>
        <v>0</v>
      </c>
      <c r="F93" s="22">
        <f>F95</f>
        <v>0</v>
      </c>
      <c r="G93" s="22">
        <f>G95</f>
        <v>1985.9</v>
      </c>
      <c r="H93" s="22">
        <f>H95</f>
        <v>3923.16</v>
      </c>
      <c r="I93" s="22"/>
      <c r="J93" s="22">
        <f>E93+F93+G93+H93</f>
        <v>5909.0599999999995</v>
      </c>
    </row>
    <row r="94" spans="1:10" ht="14.25" customHeight="1">
      <c r="A94" s="6"/>
      <c r="B94" s="12" t="s">
        <v>44</v>
      </c>
      <c r="C94" s="12"/>
      <c r="D94" s="12"/>
      <c r="E94" s="24"/>
      <c r="F94" s="24"/>
      <c r="G94" s="24"/>
      <c r="H94" s="24"/>
      <c r="I94" s="24"/>
      <c r="J94" s="24"/>
    </row>
    <row r="95" spans="1:10" ht="27" customHeight="1">
      <c r="A95" s="6" t="s">
        <v>45</v>
      </c>
      <c r="B95" s="12" t="s">
        <v>46</v>
      </c>
      <c r="C95" s="12"/>
      <c r="D95" s="12"/>
      <c r="E95" s="22">
        <v>0</v>
      </c>
      <c r="F95" s="22">
        <v>0</v>
      </c>
      <c r="G95" s="22">
        <v>1985.9</v>
      </c>
      <c r="H95" s="22">
        <v>3923.16</v>
      </c>
      <c r="I95" s="22"/>
      <c r="J95" s="22">
        <f>E95+F95+G95+H95</f>
        <v>5909.0599999999995</v>
      </c>
    </row>
    <row r="96" spans="1:10" ht="38.25" customHeight="1">
      <c r="A96" s="6"/>
      <c r="B96" s="61" t="s">
        <v>393</v>
      </c>
      <c r="C96" s="62"/>
      <c r="D96" s="62"/>
      <c r="E96" s="62"/>
      <c r="F96" s="62"/>
      <c r="G96" s="62"/>
      <c r="H96" s="62"/>
      <c r="I96" s="62"/>
      <c r="J96" s="63"/>
    </row>
    <row r="97" spans="1:10" ht="26.25" customHeight="1">
      <c r="A97" s="6" t="s">
        <v>47</v>
      </c>
      <c r="B97" s="12" t="s">
        <v>365</v>
      </c>
      <c r="C97" s="12"/>
      <c r="D97" s="12"/>
      <c r="E97" s="22">
        <f>E99+E100</f>
        <v>0</v>
      </c>
      <c r="F97" s="22">
        <f>F99+F100</f>
        <v>0</v>
      </c>
      <c r="G97" s="22">
        <f>G99+G100</f>
        <v>10275.380000000001</v>
      </c>
      <c r="H97" s="22">
        <f>H99+H100</f>
        <v>0</v>
      </c>
      <c r="I97" s="22"/>
      <c r="J97" s="22">
        <f>E97+F97+G97+H97</f>
        <v>10275.380000000001</v>
      </c>
    </row>
    <row r="98" spans="1:10" ht="11.25" customHeight="1">
      <c r="A98" s="6"/>
      <c r="B98" s="12" t="s">
        <v>48</v>
      </c>
      <c r="C98" s="12"/>
      <c r="D98" s="12"/>
      <c r="E98" s="24"/>
      <c r="F98" s="24"/>
      <c r="G98" s="24"/>
      <c r="H98" s="24"/>
      <c r="I98" s="24"/>
      <c r="J98" s="24"/>
    </row>
    <row r="99" spans="1:10" ht="13.5" customHeight="1">
      <c r="A99" s="9" t="s">
        <v>49</v>
      </c>
      <c r="B99" s="12" t="s">
        <v>51</v>
      </c>
      <c r="C99" s="12"/>
      <c r="D99" s="12"/>
      <c r="E99" s="22">
        <v>0</v>
      </c>
      <c r="F99" s="22">
        <v>0</v>
      </c>
      <c r="G99" s="22">
        <v>4502</v>
      </c>
      <c r="H99" s="22">
        <v>0</v>
      </c>
      <c r="I99" s="22"/>
      <c r="J99" s="22">
        <f>E99+F99+G99+H99</f>
        <v>4502</v>
      </c>
    </row>
    <row r="100" spans="1:10" ht="64.5" customHeight="1">
      <c r="A100" s="6" t="s">
        <v>50</v>
      </c>
      <c r="B100" s="12" t="s">
        <v>52</v>
      </c>
      <c r="C100" s="12"/>
      <c r="D100" s="12"/>
      <c r="E100" s="22">
        <v>0</v>
      </c>
      <c r="F100" s="22">
        <v>0</v>
      </c>
      <c r="G100" s="22">
        <v>5773.38</v>
      </c>
      <c r="H100" s="22">
        <v>0</v>
      </c>
      <c r="I100" s="22"/>
      <c r="J100" s="22">
        <f>E100+F100+G100+H100</f>
        <v>5773.38</v>
      </c>
    </row>
    <row r="101" spans="1:10" ht="26.25" customHeight="1">
      <c r="A101" s="6"/>
      <c r="B101" s="61" t="s">
        <v>394</v>
      </c>
      <c r="C101" s="62"/>
      <c r="D101" s="62"/>
      <c r="E101" s="62"/>
      <c r="F101" s="62"/>
      <c r="G101" s="62"/>
      <c r="H101" s="62"/>
      <c r="I101" s="62"/>
      <c r="J101" s="63"/>
    </row>
    <row r="102" spans="1:10" ht="37.5" customHeight="1">
      <c r="A102" s="6"/>
      <c r="B102" s="18" t="s">
        <v>53</v>
      </c>
      <c r="C102" s="31" t="s">
        <v>32</v>
      </c>
      <c r="D102" s="31" t="s">
        <v>33</v>
      </c>
      <c r="E102" s="27">
        <v>0</v>
      </c>
      <c r="F102" s="27">
        <v>0</v>
      </c>
      <c r="G102" s="27">
        <f>G103</f>
        <v>575.28</v>
      </c>
      <c r="H102" s="27">
        <v>0</v>
      </c>
      <c r="I102" s="27"/>
      <c r="J102" s="27">
        <f>E102+F102+G102+H102</f>
        <v>575.28</v>
      </c>
    </row>
    <row r="103" spans="1:10" ht="27.75" customHeight="1">
      <c r="A103" s="9" t="s">
        <v>55</v>
      </c>
      <c r="B103" s="12" t="s">
        <v>364</v>
      </c>
      <c r="C103" s="12"/>
      <c r="D103" s="12"/>
      <c r="E103" s="22">
        <v>0</v>
      </c>
      <c r="F103" s="22">
        <v>0</v>
      </c>
      <c r="G103" s="22">
        <f>G105</f>
        <v>575.28</v>
      </c>
      <c r="H103" s="22">
        <v>0</v>
      </c>
      <c r="I103" s="22"/>
      <c r="J103" s="22">
        <f>E103+F103+G103+H103</f>
        <v>575.28</v>
      </c>
    </row>
    <row r="104" spans="1:10" ht="15.75" customHeight="1">
      <c r="A104" s="9"/>
      <c r="B104" s="12" t="s">
        <v>14</v>
      </c>
      <c r="C104" s="12"/>
      <c r="D104" s="12"/>
      <c r="E104" s="22"/>
      <c r="F104" s="22"/>
      <c r="G104" s="22"/>
      <c r="H104" s="22"/>
      <c r="I104" s="22"/>
      <c r="J104" s="22"/>
    </row>
    <row r="105" spans="1:10" ht="26.25">
      <c r="A105" s="9" t="s">
        <v>56</v>
      </c>
      <c r="B105" s="12" t="s">
        <v>54</v>
      </c>
      <c r="C105" s="12"/>
      <c r="D105" s="12"/>
      <c r="E105" s="22">
        <v>0</v>
      </c>
      <c r="F105" s="22">
        <v>0</v>
      </c>
      <c r="G105" s="22">
        <v>575.28</v>
      </c>
      <c r="H105" s="22">
        <v>0</v>
      </c>
      <c r="I105" s="22"/>
      <c r="J105" s="22">
        <f>E105+F105+G105+H105</f>
        <v>575.28</v>
      </c>
    </row>
    <row r="106" spans="1:10" ht="15">
      <c r="A106" s="9"/>
      <c r="B106" s="61" t="s">
        <v>395</v>
      </c>
      <c r="C106" s="62"/>
      <c r="D106" s="62"/>
      <c r="E106" s="62"/>
      <c r="F106" s="62"/>
      <c r="G106" s="62"/>
      <c r="H106" s="62"/>
      <c r="I106" s="62"/>
      <c r="J106" s="63"/>
    </row>
    <row r="107" spans="1:10" ht="31.5" customHeight="1">
      <c r="A107" s="9"/>
      <c r="B107" s="18" t="s">
        <v>57</v>
      </c>
      <c r="C107" s="31" t="s">
        <v>32</v>
      </c>
      <c r="D107" s="31" t="s">
        <v>33</v>
      </c>
      <c r="E107" s="27">
        <f>E108</f>
        <v>0</v>
      </c>
      <c r="F107" s="27">
        <f>F108</f>
        <v>0</v>
      </c>
      <c r="G107" s="27">
        <f>G108</f>
        <v>51.21</v>
      </c>
      <c r="H107" s="27">
        <f>H108</f>
        <v>0</v>
      </c>
      <c r="I107" s="27"/>
      <c r="J107" s="27">
        <f>E107+F107+G107+H107</f>
        <v>51.21</v>
      </c>
    </row>
    <row r="108" spans="1:10" ht="51" customHeight="1">
      <c r="A108" s="9" t="s">
        <v>58</v>
      </c>
      <c r="B108" s="12" t="s">
        <v>363</v>
      </c>
      <c r="C108" s="12"/>
      <c r="D108" s="12"/>
      <c r="E108" s="22">
        <f>E110</f>
        <v>0</v>
      </c>
      <c r="F108" s="22">
        <f>F110</f>
        <v>0</v>
      </c>
      <c r="G108" s="22">
        <f>G110</f>
        <v>51.21</v>
      </c>
      <c r="H108" s="22">
        <f>H110</f>
        <v>0</v>
      </c>
      <c r="I108" s="22"/>
      <c r="J108" s="22">
        <f>E108+F108+G108+H108</f>
        <v>51.21</v>
      </c>
    </row>
    <row r="109" spans="1:10" ht="16.5" customHeight="1">
      <c r="A109" s="9"/>
      <c r="B109" s="12" t="s">
        <v>14</v>
      </c>
      <c r="C109" s="12"/>
      <c r="D109" s="12"/>
      <c r="E109" s="22"/>
      <c r="F109" s="22"/>
      <c r="G109" s="22"/>
      <c r="H109" s="22"/>
      <c r="I109" s="22"/>
      <c r="J109" s="22"/>
    </row>
    <row r="110" spans="1:10" ht="51.75" customHeight="1">
      <c r="A110" s="9" t="s">
        <v>59</v>
      </c>
      <c r="B110" s="12" t="s">
        <v>60</v>
      </c>
      <c r="C110" s="12"/>
      <c r="D110" s="12"/>
      <c r="E110" s="22">
        <v>0</v>
      </c>
      <c r="F110" s="22">
        <v>0</v>
      </c>
      <c r="G110" s="22">
        <v>51.21</v>
      </c>
      <c r="H110" s="22">
        <v>0</v>
      </c>
      <c r="I110" s="22"/>
      <c r="J110" s="22">
        <f>E110+F110+G110+H110</f>
        <v>51.21</v>
      </c>
    </row>
    <row r="111" spans="1:10" ht="27.75" customHeight="1">
      <c r="A111" s="9"/>
      <c r="B111" s="61" t="s">
        <v>396</v>
      </c>
      <c r="C111" s="62"/>
      <c r="D111" s="62"/>
      <c r="E111" s="62"/>
      <c r="F111" s="62"/>
      <c r="G111" s="62"/>
      <c r="H111" s="62"/>
      <c r="I111" s="62"/>
      <c r="J111" s="63"/>
    </row>
    <row r="112" spans="1:10" ht="52.5" customHeight="1">
      <c r="A112" s="9"/>
      <c r="B112" s="18" t="s">
        <v>61</v>
      </c>
      <c r="C112" s="31" t="s">
        <v>32</v>
      </c>
      <c r="D112" s="31" t="s">
        <v>33</v>
      </c>
      <c r="E112" s="27">
        <f>E113</f>
        <v>0</v>
      </c>
      <c r="F112" s="27">
        <f>F113</f>
        <v>0</v>
      </c>
      <c r="G112" s="27">
        <f>G113</f>
        <v>48</v>
      </c>
      <c r="H112" s="27">
        <f>H113</f>
        <v>0</v>
      </c>
      <c r="I112" s="27"/>
      <c r="J112" s="27">
        <f>E112+F112+G112+H112</f>
        <v>48</v>
      </c>
    </row>
    <row r="113" spans="1:10" ht="38.25" customHeight="1">
      <c r="A113" s="9" t="s">
        <v>62</v>
      </c>
      <c r="B113" s="12" t="s">
        <v>362</v>
      </c>
      <c r="C113" s="12"/>
      <c r="D113" s="12"/>
      <c r="E113" s="22">
        <f>E115</f>
        <v>0</v>
      </c>
      <c r="F113" s="22">
        <f>F115</f>
        <v>0</v>
      </c>
      <c r="G113" s="22">
        <f>G115</f>
        <v>48</v>
      </c>
      <c r="H113" s="22">
        <f>H115</f>
        <v>0</v>
      </c>
      <c r="I113" s="22"/>
      <c r="J113" s="22">
        <f>E113+F113+G113+H113</f>
        <v>48</v>
      </c>
    </row>
    <row r="114" spans="1:10" ht="15.75" customHeight="1">
      <c r="A114" s="9"/>
      <c r="B114" s="12" t="s">
        <v>14</v>
      </c>
      <c r="C114" s="12"/>
      <c r="D114" s="12"/>
      <c r="E114" s="22"/>
      <c r="F114" s="22"/>
      <c r="G114" s="22"/>
      <c r="H114" s="22"/>
      <c r="I114" s="22"/>
      <c r="J114" s="22"/>
    </row>
    <row r="115" spans="1:10" ht="26.25">
      <c r="A115" s="9" t="s">
        <v>63</v>
      </c>
      <c r="B115" s="12" t="s">
        <v>64</v>
      </c>
      <c r="C115" s="12"/>
      <c r="D115" s="12"/>
      <c r="E115" s="22">
        <v>0</v>
      </c>
      <c r="F115" s="22">
        <v>0</v>
      </c>
      <c r="G115" s="22">
        <v>48</v>
      </c>
      <c r="H115" s="22">
        <v>0</v>
      </c>
      <c r="I115" s="22"/>
      <c r="J115" s="22">
        <f>E115+F115+G115+H115</f>
        <v>48</v>
      </c>
    </row>
    <row r="116" spans="1:10" ht="26.25" customHeight="1">
      <c r="A116" s="9"/>
      <c r="B116" s="61" t="s">
        <v>397</v>
      </c>
      <c r="C116" s="62"/>
      <c r="D116" s="62"/>
      <c r="E116" s="62"/>
      <c r="F116" s="62"/>
      <c r="G116" s="62"/>
      <c r="H116" s="62"/>
      <c r="I116" s="62"/>
      <c r="J116" s="63"/>
    </row>
    <row r="117" spans="1:10" ht="26.25" customHeight="1">
      <c r="A117" s="9"/>
      <c r="B117" s="61" t="s">
        <v>398</v>
      </c>
      <c r="C117" s="62"/>
      <c r="D117" s="62"/>
      <c r="E117" s="62"/>
      <c r="F117" s="62"/>
      <c r="G117" s="62"/>
      <c r="H117" s="62"/>
      <c r="I117" s="62"/>
      <c r="J117" s="63"/>
    </row>
    <row r="118" spans="1:10" ht="39.75" customHeight="1">
      <c r="A118" s="9"/>
      <c r="B118" s="18" t="s">
        <v>306</v>
      </c>
      <c r="C118" s="31" t="s">
        <v>32</v>
      </c>
      <c r="D118" s="31" t="s">
        <v>33</v>
      </c>
      <c r="E118" s="27">
        <f>E119</f>
        <v>0</v>
      </c>
      <c r="F118" s="27">
        <f>F119</f>
        <v>0</v>
      </c>
      <c r="G118" s="27">
        <f>G119</f>
        <v>1525.92</v>
      </c>
      <c r="H118" s="27">
        <f>H119</f>
        <v>0</v>
      </c>
      <c r="I118" s="27"/>
      <c r="J118" s="27">
        <f>E118+F118+G118+H118</f>
        <v>1525.92</v>
      </c>
    </row>
    <row r="119" spans="1:10" ht="26.25" customHeight="1">
      <c r="A119" s="9" t="s">
        <v>65</v>
      </c>
      <c r="B119" s="12" t="s">
        <v>361</v>
      </c>
      <c r="C119" s="12"/>
      <c r="D119" s="12"/>
      <c r="E119" s="22">
        <f>E121+E122</f>
        <v>0</v>
      </c>
      <c r="F119" s="22">
        <f>F121+F122</f>
        <v>0</v>
      </c>
      <c r="G119" s="22">
        <f>G121+G122</f>
        <v>1525.92</v>
      </c>
      <c r="H119" s="22">
        <f>H121+H122</f>
        <v>0</v>
      </c>
      <c r="I119" s="22"/>
      <c r="J119" s="24">
        <f>E119+F119+G119+H119</f>
        <v>1525.92</v>
      </c>
    </row>
    <row r="120" spans="1:10" ht="15" customHeight="1">
      <c r="A120" s="9"/>
      <c r="B120" s="12" t="s">
        <v>14</v>
      </c>
      <c r="C120" s="12"/>
      <c r="D120" s="12"/>
      <c r="E120" s="22"/>
      <c r="F120" s="22"/>
      <c r="G120" s="22"/>
      <c r="H120" s="22"/>
      <c r="I120" s="22"/>
      <c r="J120" s="24"/>
    </row>
    <row r="121" spans="1:10" ht="52.5" customHeight="1">
      <c r="A121" s="9" t="s">
        <v>66</v>
      </c>
      <c r="B121" s="12" t="s">
        <v>67</v>
      </c>
      <c r="C121" s="12"/>
      <c r="D121" s="12"/>
      <c r="E121" s="22">
        <v>0</v>
      </c>
      <c r="F121" s="22">
        <v>0</v>
      </c>
      <c r="G121" s="22">
        <v>1002.18</v>
      </c>
      <c r="H121" s="22">
        <v>0</v>
      </c>
      <c r="I121" s="22"/>
      <c r="J121" s="24">
        <f>E121+F121+G121+H121</f>
        <v>1002.18</v>
      </c>
    </row>
    <row r="122" spans="1:10" ht="39" customHeight="1">
      <c r="A122" s="9" t="s">
        <v>308</v>
      </c>
      <c r="B122" s="12" t="s">
        <v>68</v>
      </c>
      <c r="C122" s="12"/>
      <c r="D122" s="12"/>
      <c r="E122" s="22">
        <v>0</v>
      </c>
      <c r="F122" s="22">
        <v>0</v>
      </c>
      <c r="G122" s="22">
        <v>523.74</v>
      </c>
      <c r="H122" s="22">
        <v>0</v>
      </c>
      <c r="I122" s="22"/>
      <c r="J122" s="24">
        <f>E122+F122+G122+H122</f>
        <v>523.74</v>
      </c>
    </row>
    <row r="123" spans="1:10" ht="26.25" customHeight="1">
      <c r="A123" s="9"/>
      <c r="B123" s="61" t="s">
        <v>399</v>
      </c>
      <c r="C123" s="62"/>
      <c r="D123" s="62"/>
      <c r="E123" s="62"/>
      <c r="F123" s="62"/>
      <c r="G123" s="62"/>
      <c r="H123" s="62"/>
      <c r="I123" s="62"/>
      <c r="J123" s="63"/>
    </row>
    <row r="124" spans="1:10" ht="28.5" customHeight="1">
      <c r="A124" s="9"/>
      <c r="B124" s="61" t="s">
        <v>400</v>
      </c>
      <c r="C124" s="62"/>
      <c r="D124" s="62"/>
      <c r="E124" s="62"/>
      <c r="F124" s="62"/>
      <c r="G124" s="62"/>
      <c r="H124" s="62"/>
      <c r="I124" s="62"/>
      <c r="J124" s="63"/>
    </row>
    <row r="125" spans="1:10" ht="66" customHeight="1">
      <c r="A125" s="47" t="s">
        <v>69</v>
      </c>
      <c r="B125" s="45" t="s">
        <v>304</v>
      </c>
      <c r="C125" s="48">
        <v>42370</v>
      </c>
      <c r="D125" s="48">
        <v>42735</v>
      </c>
      <c r="E125" s="44">
        <f>E126+E132+E143+E158</f>
        <v>1594.67</v>
      </c>
      <c r="F125" s="44">
        <f>F126+F132+F143+F158</f>
        <v>0</v>
      </c>
      <c r="G125" s="44">
        <f>G126+G132+G143+G158</f>
        <v>14185.6</v>
      </c>
      <c r="H125" s="44">
        <f>H126+H132+H143+H158</f>
        <v>0</v>
      </c>
      <c r="I125" s="5"/>
      <c r="J125" s="5">
        <f>E125+F125+G125+H125</f>
        <v>15780.27</v>
      </c>
    </row>
    <row r="126" spans="1:10" ht="39" customHeight="1">
      <c r="A126" s="9"/>
      <c r="B126" s="18" t="s">
        <v>155</v>
      </c>
      <c r="C126" s="35">
        <v>42370</v>
      </c>
      <c r="D126" s="35">
        <v>42735</v>
      </c>
      <c r="E126" s="27">
        <f>E127</f>
        <v>1594.67</v>
      </c>
      <c r="F126" s="27">
        <f>F127</f>
        <v>0</v>
      </c>
      <c r="G126" s="27">
        <f>G127</f>
        <v>324.07</v>
      </c>
      <c r="H126" s="27">
        <f>H127</f>
        <v>0</v>
      </c>
      <c r="I126" s="31"/>
      <c r="J126" s="22">
        <f>E126+F126+G126+H126</f>
        <v>1918.74</v>
      </c>
    </row>
    <row r="127" spans="1:10" ht="27" customHeight="1">
      <c r="A127" s="9" t="s">
        <v>156</v>
      </c>
      <c r="B127" s="12" t="s">
        <v>360</v>
      </c>
      <c r="C127" s="34"/>
      <c r="D127" s="34"/>
      <c r="E127" s="22">
        <f>E129+E130</f>
        <v>1594.67</v>
      </c>
      <c r="F127" s="22">
        <f>F129+F130</f>
        <v>0</v>
      </c>
      <c r="G127" s="22">
        <f>G129+G130</f>
        <v>324.07</v>
      </c>
      <c r="H127" s="22">
        <f>H129+H130</f>
        <v>0</v>
      </c>
      <c r="I127" s="22"/>
      <c r="J127" s="22">
        <f>E127+F127+G127+H127</f>
        <v>1918.74</v>
      </c>
    </row>
    <row r="128" spans="1:10" ht="15.75" customHeight="1">
      <c r="A128" s="9"/>
      <c r="B128" s="12" t="s">
        <v>14</v>
      </c>
      <c r="C128" s="34"/>
      <c r="D128" s="34"/>
      <c r="E128" s="22"/>
      <c r="F128" s="22"/>
      <c r="G128" s="22"/>
      <c r="H128" s="22"/>
      <c r="I128" s="22"/>
      <c r="J128" s="22"/>
    </row>
    <row r="129" spans="1:10" ht="27.75" customHeight="1">
      <c r="A129" s="8" t="s">
        <v>157</v>
      </c>
      <c r="B129" s="12" t="s">
        <v>158</v>
      </c>
      <c r="C129" s="34"/>
      <c r="D129" s="34"/>
      <c r="E129" s="22">
        <v>0</v>
      </c>
      <c r="F129" s="22">
        <v>0</v>
      </c>
      <c r="G129" s="22">
        <v>324.07</v>
      </c>
      <c r="H129" s="22">
        <v>0</v>
      </c>
      <c r="I129" s="22"/>
      <c r="J129" s="22">
        <f>E129+F129+G129+H129</f>
        <v>324.07</v>
      </c>
    </row>
    <row r="130" spans="1:10" ht="36.75" customHeight="1">
      <c r="A130" s="8" t="s">
        <v>159</v>
      </c>
      <c r="B130" s="12" t="s">
        <v>160</v>
      </c>
      <c r="C130" s="34"/>
      <c r="D130" s="34"/>
      <c r="E130" s="22">
        <v>1594.67</v>
      </c>
      <c r="F130" s="22">
        <v>0</v>
      </c>
      <c r="G130" s="22">
        <v>0</v>
      </c>
      <c r="H130" s="22">
        <v>0</v>
      </c>
      <c r="I130" s="22"/>
      <c r="J130" s="22">
        <f>E130+F130+G130+H130</f>
        <v>1594.67</v>
      </c>
    </row>
    <row r="131" spans="1:10" ht="16.5" customHeight="1">
      <c r="A131" s="8"/>
      <c r="B131" s="61" t="s">
        <v>420</v>
      </c>
      <c r="C131" s="62"/>
      <c r="D131" s="62"/>
      <c r="E131" s="62"/>
      <c r="F131" s="62"/>
      <c r="G131" s="62"/>
      <c r="H131" s="62"/>
      <c r="I131" s="62"/>
      <c r="J131" s="63"/>
    </row>
    <row r="132" spans="1:10" ht="37.5" customHeight="1">
      <c r="A132" s="8"/>
      <c r="B132" s="18" t="s">
        <v>161</v>
      </c>
      <c r="C132" s="35">
        <v>42370</v>
      </c>
      <c r="D132" s="35">
        <v>42735</v>
      </c>
      <c r="E132" s="27">
        <f>E133+E136</f>
        <v>0</v>
      </c>
      <c r="F132" s="27">
        <f>F133+F136</f>
        <v>0</v>
      </c>
      <c r="G132" s="27">
        <f>G133+G136</f>
        <v>7972.41</v>
      </c>
      <c r="H132" s="27">
        <f>H133+H136</f>
        <v>0</v>
      </c>
      <c r="I132" s="31"/>
      <c r="J132" s="27">
        <f>E132+F132+G132+H132</f>
        <v>7972.41</v>
      </c>
    </row>
    <row r="133" spans="1:10" ht="40.5" customHeight="1">
      <c r="A133" s="8" t="s">
        <v>162</v>
      </c>
      <c r="B133" s="12" t="s">
        <v>359</v>
      </c>
      <c r="C133" s="35"/>
      <c r="D133" s="35"/>
      <c r="E133" s="22">
        <f>E135</f>
        <v>0</v>
      </c>
      <c r="F133" s="22">
        <f>F135</f>
        <v>0</v>
      </c>
      <c r="G133" s="22">
        <f>G135</f>
        <v>10.87</v>
      </c>
      <c r="H133" s="22">
        <f>H135</f>
        <v>0</v>
      </c>
      <c r="I133" s="31"/>
      <c r="J133" s="22">
        <f>E133+F133+G133+H133</f>
        <v>10.87</v>
      </c>
    </row>
    <row r="134" spans="1:10" ht="15.75" customHeight="1">
      <c r="A134" s="8"/>
      <c r="B134" s="12" t="s">
        <v>14</v>
      </c>
      <c r="C134" s="35"/>
      <c r="D134" s="35"/>
      <c r="E134" s="27"/>
      <c r="F134" s="27"/>
      <c r="G134" s="27"/>
      <c r="H134" s="27"/>
      <c r="I134" s="31"/>
      <c r="J134" s="31"/>
    </row>
    <row r="135" spans="1:10" ht="40.5" customHeight="1">
      <c r="A135" s="8" t="s">
        <v>163</v>
      </c>
      <c r="B135" s="12" t="s">
        <v>164</v>
      </c>
      <c r="C135" s="35"/>
      <c r="D135" s="35"/>
      <c r="E135" s="22">
        <v>0</v>
      </c>
      <c r="F135" s="22">
        <v>0</v>
      </c>
      <c r="G135" s="22">
        <v>10.87</v>
      </c>
      <c r="H135" s="22">
        <v>0</v>
      </c>
      <c r="I135" s="24"/>
      <c r="J135" s="22">
        <f>E135+F135+G135+H135</f>
        <v>10.87</v>
      </c>
    </row>
    <row r="136" spans="1:10" ht="65.25" customHeight="1">
      <c r="A136" s="8" t="s">
        <v>165</v>
      </c>
      <c r="B136" s="12" t="s">
        <v>358</v>
      </c>
      <c r="C136" s="35"/>
      <c r="D136" s="35"/>
      <c r="E136" s="22">
        <f>E138+E139</f>
        <v>0</v>
      </c>
      <c r="F136" s="22">
        <f>F138+F139</f>
        <v>0</v>
      </c>
      <c r="G136" s="22">
        <f>G138+G139</f>
        <v>7961.54</v>
      </c>
      <c r="H136" s="22">
        <f>H138+H139</f>
        <v>0</v>
      </c>
      <c r="I136" s="31"/>
      <c r="J136" s="22">
        <f>E136+F136+G136+H136</f>
        <v>7961.54</v>
      </c>
    </row>
    <row r="137" spans="1:10" ht="15.75" customHeight="1">
      <c r="A137" s="8"/>
      <c r="B137" s="12" t="s">
        <v>20</v>
      </c>
      <c r="C137" s="35"/>
      <c r="D137" s="35"/>
      <c r="E137" s="22"/>
      <c r="F137" s="22"/>
      <c r="G137" s="22"/>
      <c r="H137" s="22"/>
      <c r="I137" s="31"/>
      <c r="J137" s="31"/>
    </row>
    <row r="138" spans="1:10" ht="24.75" customHeight="1">
      <c r="A138" s="8" t="s">
        <v>166</v>
      </c>
      <c r="B138" s="12" t="s">
        <v>168</v>
      </c>
      <c r="C138" s="35"/>
      <c r="D138" s="35"/>
      <c r="E138" s="22">
        <v>0</v>
      </c>
      <c r="F138" s="22">
        <v>0</v>
      </c>
      <c r="G138" s="22">
        <v>7923.35</v>
      </c>
      <c r="H138" s="22">
        <v>0</v>
      </c>
      <c r="I138" s="31"/>
      <c r="J138" s="22">
        <f>E138+F138+G138+H138</f>
        <v>7923.35</v>
      </c>
    </row>
    <row r="139" spans="1:10" ht="26.25">
      <c r="A139" s="8" t="s">
        <v>167</v>
      </c>
      <c r="B139" s="12" t="s">
        <v>169</v>
      </c>
      <c r="C139" s="35"/>
      <c r="D139" s="35"/>
      <c r="E139" s="22">
        <v>0</v>
      </c>
      <c r="F139" s="22">
        <v>0</v>
      </c>
      <c r="G139" s="22">
        <v>38.19</v>
      </c>
      <c r="H139" s="22">
        <v>0</v>
      </c>
      <c r="I139" s="31"/>
      <c r="J139" s="22">
        <f>E139+F139+G139+H139</f>
        <v>38.19</v>
      </c>
    </row>
    <row r="140" spans="1:10" ht="24" customHeight="1">
      <c r="A140" s="8"/>
      <c r="B140" s="61" t="s">
        <v>421</v>
      </c>
      <c r="C140" s="62"/>
      <c r="D140" s="62"/>
      <c r="E140" s="62"/>
      <c r="F140" s="62"/>
      <c r="G140" s="62"/>
      <c r="H140" s="62"/>
      <c r="I140" s="62"/>
      <c r="J140" s="63"/>
    </row>
    <row r="141" spans="1:10" ht="15.75">
      <c r="A141" s="8"/>
      <c r="B141" s="64" t="s">
        <v>423</v>
      </c>
      <c r="C141" s="59"/>
      <c r="D141" s="59"/>
      <c r="E141" s="59"/>
      <c r="F141" s="59"/>
      <c r="G141" s="59"/>
      <c r="H141" s="59"/>
      <c r="I141" s="59"/>
      <c r="J141" s="60"/>
    </row>
    <row r="142" spans="1:10" ht="31.5" customHeight="1">
      <c r="A142" s="8"/>
      <c r="B142" s="58" t="s">
        <v>422</v>
      </c>
      <c r="C142" s="59"/>
      <c r="D142" s="59"/>
      <c r="E142" s="59"/>
      <c r="F142" s="59"/>
      <c r="G142" s="59"/>
      <c r="H142" s="59"/>
      <c r="I142" s="59"/>
      <c r="J142" s="60"/>
    </row>
    <row r="143" spans="1:10" ht="63" customHeight="1">
      <c r="A143" s="8"/>
      <c r="B143" s="18" t="s">
        <v>170</v>
      </c>
      <c r="C143" s="35">
        <v>42370</v>
      </c>
      <c r="D143" s="35">
        <v>42735</v>
      </c>
      <c r="E143" s="27">
        <f>E144+E147+E154</f>
        <v>0</v>
      </c>
      <c r="F143" s="27">
        <f>F144+F147+F154</f>
        <v>0</v>
      </c>
      <c r="G143" s="27">
        <f>G144+G147+G154</f>
        <v>2505.29</v>
      </c>
      <c r="H143" s="27">
        <f>H144+H147+H154</f>
        <v>0</v>
      </c>
      <c r="I143" s="31"/>
      <c r="J143" s="27">
        <f>E143+F143+G143+H143</f>
        <v>2505.29</v>
      </c>
    </row>
    <row r="144" spans="1:10" ht="67.5" customHeight="1">
      <c r="A144" s="8" t="s">
        <v>171</v>
      </c>
      <c r="B144" s="12" t="s">
        <v>172</v>
      </c>
      <c r="C144" s="35"/>
      <c r="D144" s="35"/>
      <c r="E144" s="22">
        <f>E146</f>
        <v>0</v>
      </c>
      <c r="F144" s="22">
        <f>F146</f>
        <v>0</v>
      </c>
      <c r="G144" s="22">
        <f>G146</f>
        <v>74.77</v>
      </c>
      <c r="H144" s="22">
        <f>H146</f>
        <v>0</v>
      </c>
      <c r="I144" s="31"/>
      <c r="J144" s="22">
        <f>E144+F144+G144+H144</f>
        <v>74.77</v>
      </c>
    </row>
    <row r="145" spans="1:10" ht="15.75" customHeight="1">
      <c r="A145" s="8"/>
      <c r="B145" s="12" t="s">
        <v>14</v>
      </c>
      <c r="C145" s="35"/>
      <c r="D145" s="35"/>
      <c r="E145" s="31"/>
      <c r="F145" s="31"/>
      <c r="G145" s="31"/>
      <c r="H145" s="31"/>
      <c r="I145" s="31"/>
      <c r="J145" s="31"/>
    </row>
    <row r="146" spans="1:10" ht="22.5" customHeight="1">
      <c r="A146" s="8" t="s">
        <v>173</v>
      </c>
      <c r="B146" s="12" t="s">
        <v>174</v>
      </c>
      <c r="C146" s="35"/>
      <c r="D146" s="35"/>
      <c r="E146" s="22">
        <v>0</v>
      </c>
      <c r="F146" s="22">
        <v>0</v>
      </c>
      <c r="G146" s="22">
        <v>74.77</v>
      </c>
      <c r="H146" s="22">
        <v>0</v>
      </c>
      <c r="I146" s="27"/>
      <c r="J146" s="22">
        <f>E146+F146+G146+H146</f>
        <v>74.77</v>
      </c>
    </row>
    <row r="147" spans="1:10" ht="75" customHeight="1">
      <c r="A147" s="8" t="s">
        <v>175</v>
      </c>
      <c r="B147" s="12" t="s">
        <v>357</v>
      </c>
      <c r="C147" s="35"/>
      <c r="D147" s="35"/>
      <c r="E147" s="22">
        <f>E148+E149+E150+E151+E152+E153</f>
        <v>0</v>
      </c>
      <c r="F147" s="22">
        <f>F148+F149+F150+F151+F152+F153</f>
        <v>0</v>
      </c>
      <c r="G147" s="22">
        <f>G148+G149+G150+G151+G152+G153</f>
        <v>2430.52</v>
      </c>
      <c r="H147" s="22">
        <f>H148+H149+H150+H151+H152+H153</f>
        <v>0</v>
      </c>
      <c r="I147" s="27"/>
      <c r="J147" s="22">
        <f aca="true" t="shared" si="1" ref="J147:J166">E147+F147+G147+H147</f>
        <v>2430.52</v>
      </c>
    </row>
    <row r="148" spans="1:10" ht="15" customHeight="1">
      <c r="A148" s="8"/>
      <c r="B148" s="12" t="s">
        <v>20</v>
      </c>
      <c r="C148" s="35"/>
      <c r="D148" s="35"/>
      <c r="E148" s="27"/>
      <c r="F148" s="27"/>
      <c r="G148" s="27"/>
      <c r="H148" s="27"/>
      <c r="I148" s="27"/>
      <c r="J148" s="22"/>
    </row>
    <row r="149" spans="1:10" ht="52.5" customHeight="1">
      <c r="A149" s="8" t="s">
        <v>176</v>
      </c>
      <c r="B149" s="12" t="s">
        <v>181</v>
      </c>
      <c r="C149" s="35"/>
      <c r="D149" s="35"/>
      <c r="E149" s="22">
        <v>0</v>
      </c>
      <c r="F149" s="22">
        <v>0</v>
      </c>
      <c r="G149" s="22">
        <v>408.14</v>
      </c>
      <c r="H149" s="22">
        <v>0</v>
      </c>
      <c r="I149" s="27"/>
      <c r="J149" s="22">
        <f t="shared" si="1"/>
        <v>408.14</v>
      </c>
    </row>
    <row r="150" spans="1:10" ht="15" customHeight="1">
      <c r="A150" s="8" t="s">
        <v>177</v>
      </c>
      <c r="B150" s="12" t="s">
        <v>182</v>
      </c>
      <c r="C150" s="35"/>
      <c r="D150" s="35"/>
      <c r="E150" s="22">
        <v>0</v>
      </c>
      <c r="F150" s="22">
        <v>0</v>
      </c>
      <c r="G150" s="22">
        <v>5.56</v>
      </c>
      <c r="H150" s="22">
        <v>0</v>
      </c>
      <c r="I150" s="27"/>
      <c r="J150" s="22">
        <f t="shared" si="1"/>
        <v>5.56</v>
      </c>
    </row>
    <row r="151" spans="1:10" ht="27.75" customHeight="1">
      <c r="A151" s="8" t="s">
        <v>178</v>
      </c>
      <c r="B151" s="12" t="s">
        <v>183</v>
      </c>
      <c r="C151" s="35"/>
      <c r="D151" s="35"/>
      <c r="E151" s="22">
        <v>0</v>
      </c>
      <c r="F151" s="22">
        <v>0</v>
      </c>
      <c r="G151" s="22">
        <v>200</v>
      </c>
      <c r="H151" s="22">
        <v>0</v>
      </c>
      <c r="I151" s="27"/>
      <c r="J151" s="22">
        <f t="shared" si="1"/>
        <v>200</v>
      </c>
    </row>
    <row r="152" spans="1:10" ht="26.25">
      <c r="A152" s="8" t="s">
        <v>179</v>
      </c>
      <c r="B152" s="12" t="s">
        <v>184</v>
      </c>
      <c r="C152" s="35"/>
      <c r="D152" s="35"/>
      <c r="E152" s="22">
        <v>0</v>
      </c>
      <c r="F152" s="22">
        <v>0</v>
      </c>
      <c r="G152" s="22">
        <v>195.47</v>
      </c>
      <c r="H152" s="22">
        <v>0</v>
      </c>
      <c r="I152" s="27"/>
      <c r="J152" s="22">
        <f t="shared" si="1"/>
        <v>195.47</v>
      </c>
    </row>
    <row r="153" spans="1:10" ht="16.5" customHeight="1">
      <c r="A153" s="8" t="s">
        <v>180</v>
      </c>
      <c r="B153" s="12" t="s">
        <v>185</v>
      </c>
      <c r="C153" s="35"/>
      <c r="D153" s="35"/>
      <c r="E153" s="22">
        <v>0</v>
      </c>
      <c r="F153" s="22">
        <v>0</v>
      </c>
      <c r="G153" s="22">
        <v>1621.35</v>
      </c>
      <c r="H153" s="22">
        <v>0</v>
      </c>
      <c r="I153" s="27"/>
      <c r="J153" s="22">
        <f t="shared" si="1"/>
        <v>1621.35</v>
      </c>
    </row>
    <row r="154" spans="1:10" ht="36.75" customHeight="1">
      <c r="A154" s="8" t="s">
        <v>186</v>
      </c>
      <c r="B154" s="12" t="s">
        <v>356</v>
      </c>
      <c r="C154" s="24"/>
      <c r="D154" s="24"/>
      <c r="E154" s="22">
        <f>E156</f>
        <v>0</v>
      </c>
      <c r="F154" s="22">
        <f>F156</f>
        <v>0</v>
      </c>
      <c r="G154" s="22">
        <f>G156</f>
        <v>0</v>
      </c>
      <c r="H154" s="22">
        <f>H156</f>
        <v>0</v>
      </c>
      <c r="I154" s="22"/>
      <c r="J154" s="22">
        <f t="shared" si="1"/>
        <v>0</v>
      </c>
    </row>
    <row r="155" spans="1:10" ht="16.5" customHeight="1">
      <c r="A155" s="8"/>
      <c r="B155" s="12" t="s">
        <v>25</v>
      </c>
      <c r="C155" s="24"/>
      <c r="D155" s="24"/>
      <c r="E155" s="22"/>
      <c r="F155" s="22"/>
      <c r="G155" s="22"/>
      <c r="H155" s="22"/>
      <c r="I155" s="22"/>
      <c r="J155" s="22"/>
    </row>
    <row r="156" spans="1:10" ht="39.75" customHeight="1">
      <c r="A156" s="8" t="s">
        <v>187</v>
      </c>
      <c r="B156" s="12" t="s">
        <v>188</v>
      </c>
      <c r="C156" s="24"/>
      <c r="D156" s="24"/>
      <c r="E156" s="22">
        <v>0</v>
      </c>
      <c r="F156" s="22">
        <v>0</v>
      </c>
      <c r="G156" s="22">
        <v>0</v>
      </c>
      <c r="H156" s="22">
        <v>0</v>
      </c>
      <c r="I156" s="22"/>
      <c r="J156" s="22">
        <f t="shared" si="1"/>
        <v>0</v>
      </c>
    </row>
    <row r="157" spans="1:10" ht="15.75" customHeight="1">
      <c r="A157" s="8"/>
      <c r="B157" s="61" t="s">
        <v>401</v>
      </c>
      <c r="C157" s="62"/>
      <c r="D157" s="62"/>
      <c r="E157" s="62"/>
      <c r="F157" s="62"/>
      <c r="G157" s="62"/>
      <c r="H157" s="62"/>
      <c r="I157" s="62"/>
      <c r="J157" s="63"/>
    </row>
    <row r="158" spans="1:10" ht="51" customHeight="1">
      <c r="A158" s="8"/>
      <c r="B158" s="18" t="s">
        <v>189</v>
      </c>
      <c r="C158" s="35">
        <v>42370</v>
      </c>
      <c r="D158" s="35">
        <v>42735</v>
      </c>
      <c r="E158" s="27">
        <f>E159+E163</f>
        <v>0</v>
      </c>
      <c r="F158" s="27">
        <f>F159+F163</f>
        <v>0</v>
      </c>
      <c r="G158" s="27">
        <f>G159+G163</f>
        <v>3383.83</v>
      </c>
      <c r="H158" s="27">
        <f>H159+H163</f>
        <v>0</v>
      </c>
      <c r="I158" s="27"/>
      <c r="J158" s="27">
        <f t="shared" si="1"/>
        <v>3383.83</v>
      </c>
    </row>
    <row r="159" spans="1:10" ht="39">
      <c r="A159" s="8" t="s">
        <v>190</v>
      </c>
      <c r="B159" s="12" t="s">
        <v>355</v>
      </c>
      <c r="C159" s="24"/>
      <c r="D159" s="24"/>
      <c r="E159" s="22">
        <f>E161+E162</f>
        <v>0</v>
      </c>
      <c r="F159" s="22">
        <f>F161+F162</f>
        <v>0</v>
      </c>
      <c r="G159" s="22">
        <f>G161+G162</f>
        <v>50</v>
      </c>
      <c r="H159" s="22">
        <f>H161+H162</f>
        <v>0</v>
      </c>
      <c r="I159" s="22"/>
      <c r="J159" s="22">
        <f t="shared" si="1"/>
        <v>50</v>
      </c>
    </row>
    <row r="160" spans="1:10" ht="15" customHeight="1">
      <c r="A160" s="8"/>
      <c r="B160" s="12" t="s">
        <v>14</v>
      </c>
      <c r="C160" s="24"/>
      <c r="D160" s="24"/>
      <c r="E160" s="22"/>
      <c r="F160" s="22"/>
      <c r="G160" s="22"/>
      <c r="H160" s="22"/>
      <c r="I160" s="22"/>
      <c r="J160" s="22">
        <f t="shared" si="1"/>
        <v>0</v>
      </c>
    </row>
    <row r="161" spans="1:10" ht="37.5" customHeight="1">
      <c r="A161" s="8" t="s">
        <v>191</v>
      </c>
      <c r="B161" s="12" t="s">
        <v>193</v>
      </c>
      <c r="C161" s="24"/>
      <c r="D161" s="24"/>
      <c r="E161" s="22">
        <v>0</v>
      </c>
      <c r="F161" s="22">
        <v>0</v>
      </c>
      <c r="G161" s="22">
        <v>50</v>
      </c>
      <c r="H161" s="22">
        <v>0</v>
      </c>
      <c r="I161" s="22"/>
      <c r="J161" s="22">
        <f t="shared" si="1"/>
        <v>50</v>
      </c>
    </row>
    <row r="162" spans="1:10" ht="25.5" customHeight="1">
      <c r="A162" s="8" t="s">
        <v>192</v>
      </c>
      <c r="B162" s="12" t="s">
        <v>194</v>
      </c>
      <c r="C162" s="24"/>
      <c r="D162" s="24"/>
      <c r="E162" s="22">
        <v>0</v>
      </c>
      <c r="F162" s="22">
        <v>0</v>
      </c>
      <c r="G162" s="22">
        <v>0</v>
      </c>
      <c r="H162" s="22">
        <v>0</v>
      </c>
      <c r="I162" s="22"/>
      <c r="J162" s="22">
        <f t="shared" si="1"/>
        <v>0</v>
      </c>
    </row>
    <row r="163" spans="1:10" ht="36.75" customHeight="1">
      <c r="A163" s="8" t="s">
        <v>195</v>
      </c>
      <c r="B163" s="12" t="s">
        <v>354</v>
      </c>
      <c r="C163" s="24"/>
      <c r="D163" s="24"/>
      <c r="E163" s="22">
        <f>E165+E166</f>
        <v>0</v>
      </c>
      <c r="F163" s="22">
        <f>F165+F166</f>
        <v>0</v>
      </c>
      <c r="G163" s="22">
        <f>G165+G166</f>
        <v>3333.83</v>
      </c>
      <c r="H163" s="22">
        <f>H165+H166</f>
        <v>0</v>
      </c>
      <c r="I163" s="22"/>
      <c r="J163" s="22">
        <f t="shared" si="1"/>
        <v>3333.83</v>
      </c>
    </row>
    <row r="164" spans="1:10" ht="15.75" customHeight="1">
      <c r="A164" s="8"/>
      <c r="B164" s="12" t="s">
        <v>20</v>
      </c>
      <c r="C164" s="24"/>
      <c r="D164" s="24"/>
      <c r="E164" s="22"/>
      <c r="F164" s="22"/>
      <c r="G164" s="22"/>
      <c r="H164" s="22"/>
      <c r="I164" s="22"/>
      <c r="J164" s="22">
        <f t="shared" si="1"/>
        <v>0</v>
      </c>
    </row>
    <row r="165" spans="1:10" ht="38.25" customHeight="1">
      <c r="A165" s="8" t="s">
        <v>196</v>
      </c>
      <c r="B165" s="12" t="s">
        <v>198</v>
      </c>
      <c r="C165" s="24"/>
      <c r="D165" s="24"/>
      <c r="E165" s="22">
        <v>0</v>
      </c>
      <c r="F165" s="22">
        <v>0</v>
      </c>
      <c r="G165" s="22">
        <v>3333.83</v>
      </c>
      <c r="H165" s="22">
        <v>0</v>
      </c>
      <c r="I165" s="22"/>
      <c r="J165" s="22">
        <f t="shared" si="1"/>
        <v>3333.83</v>
      </c>
    </row>
    <row r="166" spans="1:10" ht="26.25">
      <c r="A166" s="8" t="s">
        <v>197</v>
      </c>
      <c r="B166" s="12" t="s">
        <v>199</v>
      </c>
      <c r="C166" s="24"/>
      <c r="D166" s="24"/>
      <c r="E166" s="22">
        <v>0</v>
      </c>
      <c r="F166" s="22">
        <v>0</v>
      </c>
      <c r="G166" s="22">
        <v>0</v>
      </c>
      <c r="H166" s="22">
        <v>0</v>
      </c>
      <c r="I166" s="22"/>
      <c r="J166" s="22">
        <f t="shared" si="1"/>
        <v>0</v>
      </c>
    </row>
    <row r="167" spans="1:10" ht="15.75">
      <c r="A167" s="8"/>
      <c r="B167" s="61" t="s">
        <v>424</v>
      </c>
      <c r="C167" s="62"/>
      <c r="D167" s="62"/>
      <c r="E167" s="62"/>
      <c r="F167" s="62"/>
      <c r="G167" s="62"/>
      <c r="H167" s="62"/>
      <c r="I167" s="62"/>
      <c r="J167" s="63"/>
    </row>
    <row r="168" spans="1:10" ht="15.75">
      <c r="A168" s="8"/>
      <c r="B168" s="58" t="s">
        <v>425</v>
      </c>
      <c r="C168" s="59"/>
      <c r="D168" s="59"/>
      <c r="E168" s="59"/>
      <c r="F168" s="59"/>
      <c r="G168" s="59"/>
      <c r="H168" s="59"/>
      <c r="I168" s="59"/>
      <c r="J168" s="60"/>
    </row>
    <row r="169" spans="1:10" ht="15">
      <c r="A169" s="8"/>
      <c r="B169" s="51"/>
      <c r="C169" s="52"/>
      <c r="D169" s="52"/>
      <c r="E169" s="52"/>
      <c r="F169" s="52"/>
      <c r="G169" s="52"/>
      <c r="H169" s="52"/>
      <c r="I169" s="52"/>
      <c r="J169" s="53"/>
    </row>
    <row r="170" spans="1:10" ht="52.5" customHeight="1">
      <c r="A170" s="5" t="s">
        <v>11</v>
      </c>
      <c r="B170" s="45" t="s">
        <v>12</v>
      </c>
      <c r="C170" s="42">
        <v>42382</v>
      </c>
      <c r="D170" s="42">
        <v>44561</v>
      </c>
      <c r="E170" s="49">
        <f>E171+E175+E179</f>
        <v>55566</v>
      </c>
      <c r="F170" s="49">
        <f>F171+F175+F179</f>
        <v>0</v>
      </c>
      <c r="G170" s="49">
        <f>G171+G175+G179</f>
        <v>8792.86</v>
      </c>
      <c r="H170" s="49">
        <f>H171+H175+H179</f>
        <v>0</v>
      </c>
      <c r="I170" s="49"/>
      <c r="J170" s="49">
        <f>E170+F170+G170+H170</f>
        <v>64358.86</v>
      </c>
    </row>
    <row r="171" spans="1:10" ht="114" customHeight="1">
      <c r="A171" s="6" t="s">
        <v>10</v>
      </c>
      <c r="B171" s="12" t="s">
        <v>353</v>
      </c>
      <c r="C171" s="11"/>
      <c r="D171" s="11"/>
      <c r="E171" s="13">
        <f>E173+E174</f>
        <v>0</v>
      </c>
      <c r="F171" s="13">
        <f>F173+F174</f>
        <v>0</v>
      </c>
      <c r="G171" s="13">
        <f>G173+G174</f>
        <v>8792.86</v>
      </c>
      <c r="H171" s="13">
        <f>H173+H174</f>
        <v>0</v>
      </c>
      <c r="I171" s="13"/>
      <c r="J171" s="13">
        <f>E171+F171+G171+H171</f>
        <v>8792.86</v>
      </c>
    </row>
    <row r="172" spans="1:10" ht="14.25" customHeight="1">
      <c r="A172" s="6"/>
      <c r="B172" s="12" t="s">
        <v>14</v>
      </c>
      <c r="C172" s="11"/>
      <c r="D172" s="11"/>
      <c r="E172" s="11"/>
      <c r="F172" s="11"/>
      <c r="G172" s="11"/>
      <c r="H172" s="11"/>
      <c r="I172" s="11"/>
      <c r="J172" s="11"/>
    </row>
    <row r="173" spans="1:10" ht="51" customHeight="1">
      <c r="A173" s="6" t="s">
        <v>15</v>
      </c>
      <c r="B173" s="12" t="s">
        <v>16</v>
      </c>
      <c r="C173" s="11"/>
      <c r="D173" s="11"/>
      <c r="E173" s="13">
        <v>0</v>
      </c>
      <c r="F173" s="13">
        <v>0</v>
      </c>
      <c r="G173" s="13">
        <v>1375.97</v>
      </c>
      <c r="H173" s="13">
        <v>0</v>
      </c>
      <c r="I173" s="13"/>
      <c r="J173" s="13">
        <f>E173+F173+G173+H173</f>
        <v>1375.97</v>
      </c>
    </row>
    <row r="174" spans="1:10" ht="51.75" customHeight="1">
      <c r="A174" s="6" t="s">
        <v>17</v>
      </c>
      <c r="B174" s="12" t="s">
        <v>18</v>
      </c>
      <c r="C174" s="11"/>
      <c r="D174" s="11"/>
      <c r="E174" s="13">
        <v>0</v>
      </c>
      <c r="F174" s="13">
        <v>0</v>
      </c>
      <c r="G174" s="13">
        <v>7416.89</v>
      </c>
      <c r="H174" s="13">
        <v>0</v>
      </c>
      <c r="I174" s="13"/>
      <c r="J174" s="13">
        <f>E174+F174+G174+H174</f>
        <v>7416.89</v>
      </c>
    </row>
    <row r="175" spans="1:10" ht="38.25" customHeight="1">
      <c r="A175" s="6" t="s">
        <v>19</v>
      </c>
      <c r="B175" s="12" t="s">
        <v>352</v>
      </c>
      <c r="C175" s="11"/>
      <c r="D175" s="11"/>
      <c r="E175" s="13">
        <f>E177+E178</f>
        <v>22203.75</v>
      </c>
      <c r="F175" s="13">
        <f>F177+F178</f>
        <v>0</v>
      </c>
      <c r="G175" s="13">
        <f>G177+G178</f>
        <v>0</v>
      </c>
      <c r="H175" s="13">
        <f>H177+H178</f>
        <v>0</v>
      </c>
      <c r="I175" s="13"/>
      <c r="J175" s="13">
        <f>E175+F175+G175+H175</f>
        <v>22203.75</v>
      </c>
    </row>
    <row r="176" spans="1:10" ht="14.25" customHeight="1">
      <c r="A176" s="6"/>
      <c r="B176" s="12" t="s">
        <v>20</v>
      </c>
      <c r="C176" s="11"/>
      <c r="D176" s="11"/>
      <c r="E176" s="11"/>
      <c r="F176" s="13"/>
      <c r="G176" s="13"/>
      <c r="H176" s="13"/>
      <c r="I176" s="13"/>
      <c r="J176" s="11"/>
    </row>
    <row r="177" spans="1:10" ht="37.5" customHeight="1">
      <c r="A177" s="6" t="s">
        <v>21</v>
      </c>
      <c r="B177" s="12" t="s">
        <v>22</v>
      </c>
      <c r="C177" s="11"/>
      <c r="D177" s="11"/>
      <c r="E177" s="11">
        <v>22203.75</v>
      </c>
      <c r="F177" s="13">
        <v>0</v>
      </c>
      <c r="G177" s="13">
        <v>0</v>
      </c>
      <c r="H177" s="13">
        <v>0</v>
      </c>
      <c r="I177" s="13"/>
      <c r="J177" s="11">
        <f>E177+F177+G177+H177</f>
        <v>22203.75</v>
      </c>
    </row>
    <row r="178" spans="1:10" ht="38.25" customHeight="1">
      <c r="A178" s="6" t="s">
        <v>23</v>
      </c>
      <c r="B178" s="12" t="s">
        <v>22</v>
      </c>
      <c r="C178" s="11"/>
      <c r="D178" s="11"/>
      <c r="E178" s="13">
        <v>0</v>
      </c>
      <c r="F178" s="13">
        <v>0</v>
      </c>
      <c r="G178" s="13">
        <v>0</v>
      </c>
      <c r="H178" s="13">
        <v>0</v>
      </c>
      <c r="I178" s="13"/>
      <c r="J178" s="13">
        <f>E178+F178+G178+H178</f>
        <v>0</v>
      </c>
    </row>
    <row r="179" spans="1:10" ht="36.75" customHeight="1">
      <c r="A179" s="6" t="s">
        <v>24</v>
      </c>
      <c r="B179" s="12" t="s">
        <v>351</v>
      </c>
      <c r="C179" s="11"/>
      <c r="D179" s="11"/>
      <c r="E179" s="11">
        <f>E181</f>
        <v>33362.25</v>
      </c>
      <c r="F179" s="13">
        <f>F181</f>
        <v>0</v>
      </c>
      <c r="G179" s="13">
        <f>G181</f>
        <v>0</v>
      </c>
      <c r="H179" s="13">
        <f>H181</f>
        <v>0</v>
      </c>
      <c r="I179" s="13"/>
      <c r="J179" s="11">
        <f>E179+F179+G179+H179</f>
        <v>33362.25</v>
      </c>
    </row>
    <row r="180" spans="1:10" ht="15.75" customHeight="1">
      <c r="A180" s="6"/>
      <c r="B180" s="12" t="s">
        <v>25</v>
      </c>
      <c r="C180" s="11"/>
      <c r="D180" s="11"/>
      <c r="E180" s="19"/>
      <c r="F180" s="19"/>
      <c r="G180" s="19"/>
      <c r="H180" s="19"/>
      <c r="I180" s="19"/>
      <c r="J180" s="19"/>
    </row>
    <row r="181" spans="1:10" ht="24.75" customHeight="1">
      <c r="A181" s="6" t="s">
        <v>26</v>
      </c>
      <c r="B181" s="12" t="s">
        <v>27</v>
      </c>
      <c r="C181" s="11"/>
      <c r="D181" s="11"/>
      <c r="E181" s="11">
        <v>33362.25</v>
      </c>
      <c r="F181" s="13">
        <v>0</v>
      </c>
      <c r="G181" s="13">
        <v>0</v>
      </c>
      <c r="H181" s="13">
        <v>0</v>
      </c>
      <c r="I181" s="13"/>
      <c r="J181" s="11">
        <f>E181+F181+G181+H181</f>
        <v>33362.25</v>
      </c>
    </row>
    <row r="182" spans="1:10" ht="36.75" customHeight="1">
      <c r="A182" s="6"/>
      <c r="B182" s="61" t="s">
        <v>402</v>
      </c>
      <c r="C182" s="67"/>
      <c r="D182" s="67"/>
      <c r="E182" s="67"/>
      <c r="F182" s="67"/>
      <c r="G182" s="67"/>
      <c r="H182" s="67"/>
      <c r="I182" s="67"/>
      <c r="J182" s="68"/>
    </row>
    <row r="183" spans="1:10" ht="37.5" customHeight="1">
      <c r="A183" s="7" t="s">
        <v>28</v>
      </c>
      <c r="B183" s="45" t="s">
        <v>29</v>
      </c>
      <c r="C183" s="50">
        <v>42370</v>
      </c>
      <c r="D183" s="50">
        <v>42551</v>
      </c>
      <c r="E183" s="46">
        <f>E184+E194</f>
        <v>0</v>
      </c>
      <c r="F183" s="46">
        <f>F184+F194</f>
        <v>0</v>
      </c>
      <c r="G183" s="46">
        <f>G184+G194</f>
        <v>4002.14</v>
      </c>
      <c r="H183" s="46">
        <f>H184+H194</f>
        <v>0</v>
      </c>
      <c r="I183" s="46"/>
      <c r="J183" s="46">
        <f>E183+F183+G183+H183</f>
        <v>4002.14</v>
      </c>
    </row>
    <row r="184" spans="1:10" ht="51" customHeight="1">
      <c r="A184" s="10"/>
      <c r="B184" s="18" t="s">
        <v>74</v>
      </c>
      <c r="C184" s="28">
        <v>42370</v>
      </c>
      <c r="D184" s="28">
        <v>42551</v>
      </c>
      <c r="E184" s="29">
        <f>E185</f>
        <v>0</v>
      </c>
      <c r="F184" s="29">
        <f>F185</f>
        <v>0</v>
      </c>
      <c r="G184" s="29">
        <f>G185</f>
        <v>362.95</v>
      </c>
      <c r="H184" s="29">
        <f>H185</f>
        <v>0</v>
      </c>
      <c r="I184" s="29"/>
      <c r="J184" s="29">
        <f>E184+F184+G184+H184</f>
        <v>362.95</v>
      </c>
    </row>
    <row r="185" spans="1:10" ht="25.5" customHeight="1">
      <c r="A185" s="11" t="s">
        <v>75</v>
      </c>
      <c r="B185" s="12" t="s">
        <v>350</v>
      </c>
      <c r="C185" s="11"/>
      <c r="D185" s="11"/>
      <c r="E185" s="13">
        <f>E187+E188+E189+E191</f>
        <v>0</v>
      </c>
      <c r="F185" s="13">
        <f>F187+F188+F189+F191</f>
        <v>0</v>
      </c>
      <c r="G185" s="13">
        <f>G187+G188+G189+G191</f>
        <v>362.95</v>
      </c>
      <c r="H185" s="13">
        <f>H187+H188+H189+H191</f>
        <v>0</v>
      </c>
      <c r="I185" s="13"/>
      <c r="J185" s="13">
        <f>E185+F185+G185+H185</f>
        <v>362.95</v>
      </c>
    </row>
    <row r="186" spans="1:10" ht="16.5" customHeight="1">
      <c r="A186" s="11"/>
      <c r="B186" s="12" t="s">
        <v>14</v>
      </c>
      <c r="C186" s="11"/>
      <c r="D186" s="11"/>
      <c r="E186" s="13"/>
      <c r="F186" s="13"/>
      <c r="G186" s="13"/>
      <c r="H186" s="13"/>
      <c r="I186" s="13"/>
      <c r="J186" s="13"/>
    </row>
    <row r="187" spans="1:10" ht="28.5" customHeight="1">
      <c r="A187" s="11" t="s">
        <v>76</v>
      </c>
      <c r="B187" s="12" t="s">
        <v>77</v>
      </c>
      <c r="C187" s="11"/>
      <c r="D187" s="11"/>
      <c r="E187" s="13">
        <v>0</v>
      </c>
      <c r="F187" s="13">
        <v>0</v>
      </c>
      <c r="G187" s="13">
        <v>0</v>
      </c>
      <c r="H187" s="13">
        <v>0</v>
      </c>
      <c r="I187" s="13"/>
      <c r="J187" s="13">
        <f>E187+F187+G187+H187</f>
        <v>0</v>
      </c>
    </row>
    <row r="188" spans="1:10" ht="37.5" customHeight="1">
      <c r="A188" s="11" t="s">
        <v>78</v>
      </c>
      <c r="B188" s="12" t="s">
        <v>79</v>
      </c>
      <c r="C188" s="11"/>
      <c r="D188" s="11"/>
      <c r="E188" s="13">
        <v>0</v>
      </c>
      <c r="F188" s="13">
        <v>0</v>
      </c>
      <c r="G188" s="13">
        <v>336.61</v>
      </c>
      <c r="H188" s="13">
        <v>0</v>
      </c>
      <c r="I188" s="13"/>
      <c r="J188" s="13">
        <f aca="true" t="shared" si="2" ref="J188:J194">E188+F188+G188+H188</f>
        <v>336.61</v>
      </c>
    </row>
    <row r="189" spans="1:10" ht="29.25" customHeight="1">
      <c r="A189" s="11" t="s">
        <v>80</v>
      </c>
      <c r="B189" s="12" t="s">
        <v>81</v>
      </c>
      <c r="C189" s="11"/>
      <c r="D189" s="11"/>
      <c r="E189" s="13">
        <v>0</v>
      </c>
      <c r="F189" s="13">
        <v>0</v>
      </c>
      <c r="G189" s="13">
        <v>26.34</v>
      </c>
      <c r="H189" s="13">
        <v>0</v>
      </c>
      <c r="I189" s="13"/>
      <c r="J189" s="13">
        <f t="shared" si="2"/>
        <v>26.34</v>
      </c>
    </row>
    <row r="190" spans="1:10" ht="15.75" customHeight="1">
      <c r="A190" s="17" t="s">
        <v>82</v>
      </c>
      <c r="B190" s="12" t="s">
        <v>83</v>
      </c>
      <c r="C190" s="11"/>
      <c r="D190" s="11"/>
      <c r="E190" s="13">
        <v>0</v>
      </c>
      <c r="F190" s="13">
        <v>0</v>
      </c>
      <c r="G190" s="13">
        <v>0</v>
      </c>
      <c r="H190" s="13">
        <v>0</v>
      </c>
      <c r="I190" s="13"/>
      <c r="J190" s="13">
        <f>E190+F190+G190+H190</f>
        <v>0</v>
      </c>
    </row>
    <row r="191" spans="1:10" ht="15.75" customHeight="1">
      <c r="A191" s="17"/>
      <c r="B191" s="61" t="s">
        <v>416</v>
      </c>
      <c r="C191" s="62"/>
      <c r="D191" s="62"/>
      <c r="E191" s="62"/>
      <c r="F191" s="62"/>
      <c r="G191" s="62"/>
      <c r="H191" s="62"/>
      <c r="I191" s="62"/>
      <c r="J191" s="63"/>
    </row>
    <row r="192" spans="1:10" ht="16.5" customHeight="1">
      <c r="A192" s="17"/>
      <c r="B192" s="61" t="s">
        <v>417</v>
      </c>
      <c r="C192" s="62"/>
      <c r="D192" s="62"/>
      <c r="E192" s="62"/>
      <c r="F192" s="62"/>
      <c r="G192" s="62"/>
      <c r="H192" s="62"/>
      <c r="I192" s="62"/>
      <c r="J192" s="63"/>
    </row>
    <row r="193" spans="1:10" ht="16.5" customHeight="1">
      <c r="A193" s="17"/>
      <c r="B193" s="61" t="s">
        <v>419</v>
      </c>
      <c r="C193" s="67"/>
      <c r="D193" s="67"/>
      <c r="E193" s="67"/>
      <c r="F193" s="67"/>
      <c r="G193" s="67"/>
      <c r="H193" s="67"/>
      <c r="I193" s="67"/>
      <c r="J193" s="68"/>
    </row>
    <row r="194" spans="1:10" ht="62.25" customHeight="1">
      <c r="A194" s="11"/>
      <c r="B194" s="18" t="s">
        <v>84</v>
      </c>
      <c r="C194" s="28">
        <v>42370</v>
      </c>
      <c r="D194" s="28">
        <v>42551</v>
      </c>
      <c r="E194" s="29">
        <f>E195</f>
        <v>0</v>
      </c>
      <c r="F194" s="29">
        <f>F195</f>
        <v>0</v>
      </c>
      <c r="G194" s="29">
        <f>G195</f>
        <v>3639.19</v>
      </c>
      <c r="H194" s="29">
        <f>H195</f>
        <v>0</v>
      </c>
      <c r="I194" s="29"/>
      <c r="J194" s="29">
        <f t="shared" si="2"/>
        <v>3639.19</v>
      </c>
    </row>
    <row r="195" spans="1:10" ht="27.75" customHeight="1">
      <c r="A195" s="6" t="s">
        <v>85</v>
      </c>
      <c r="B195" s="12" t="s">
        <v>349</v>
      </c>
      <c r="C195" s="11"/>
      <c r="D195" s="11"/>
      <c r="E195" s="13">
        <f>E197+E198</f>
        <v>0</v>
      </c>
      <c r="F195" s="13">
        <f>F197+F198</f>
        <v>0</v>
      </c>
      <c r="G195" s="13">
        <f>G197+G198</f>
        <v>3639.19</v>
      </c>
      <c r="H195" s="13">
        <f>H197+H198</f>
        <v>0</v>
      </c>
      <c r="I195" s="13"/>
      <c r="J195" s="13">
        <f aca="true" t="shared" si="3" ref="J195:J204">E195+F195+G195+H195</f>
        <v>3639.19</v>
      </c>
    </row>
    <row r="196" spans="1:10" ht="14.25" customHeight="1">
      <c r="A196" s="6"/>
      <c r="B196" s="12" t="s">
        <v>14</v>
      </c>
      <c r="C196" s="11"/>
      <c r="D196" s="11"/>
      <c r="E196" s="13"/>
      <c r="F196" s="13"/>
      <c r="G196" s="13"/>
      <c r="H196" s="13"/>
      <c r="I196" s="13"/>
      <c r="J196" s="13"/>
    </row>
    <row r="197" spans="1:10" ht="52.5" customHeight="1">
      <c r="A197" s="6" t="s">
        <v>86</v>
      </c>
      <c r="B197" s="12" t="s">
        <v>87</v>
      </c>
      <c r="C197" s="11"/>
      <c r="D197" s="11"/>
      <c r="E197" s="13">
        <v>0</v>
      </c>
      <c r="F197" s="13">
        <v>0</v>
      </c>
      <c r="G197" s="13">
        <v>665.36</v>
      </c>
      <c r="H197" s="13">
        <v>0</v>
      </c>
      <c r="I197" s="13"/>
      <c r="J197" s="13">
        <f t="shared" si="3"/>
        <v>665.36</v>
      </c>
    </row>
    <row r="198" spans="1:10" ht="51" customHeight="1">
      <c r="A198" s="6" t="s">
        <v>88</v>
      </c>
      <c r="B198" s="12" t="s">
        <v>18</v>
      </c>
      <c r="C198" s="11"/>
      <c r="D198" s="11"/>
      <c r="E198" s="13">
        <v>0</v>
      </c>
      <c r="F198" s="13">
        <v>0</v>
      </c>
      <c r="G198" s="13">
        <v>2973.83</v>
      </c>
      <c r="H198" s="13">
        <v>0</v>
      </c>
      <c r="I198" s="13"/>
      <c r="J198" s="13">
        <f t="shared" si="3"/>
        <v>2973.83</v>
      </c>
    </row>
    <row r="199" spans="1:10" ht="15" customHeight="1">
      <c r="A199" s="17"/>
      <c r="B199" s="61" t="s">
        <v>418</v>
      </c>
      <c r="C199" s="62"/>
      <c r="D199" s="62"/>
      <c r="E199" s="62"/>
      <c r="F199" s="62"/>
      <c r="G199" s="62"/>
      <c r="H199" s="62"/>
      <c r="I199" s="62"/>
      <c r="J199" s="63"/>
    </row>
    <row r="200" spans="1:10" ht="53.25" customHeight="1">
      <c r="A200" s="7" t="s">
        <v>90</v>
      </c>
      <c r="B200" s="45" t="s">
        <v>91</v>
      </c>
      <c r="C200" s="50">
        <v>42370</v>
      </c>
      <c r="D200" s="50">
        <v>42735</v>
      </c>
      <c r="E200" s="46">
        <f>E201+E216+E240+E245+E270+E286</f>
        <v>3560.17</v>
      </c>
      <c r="F200" s="46">
        <f>F201+F216+F240+F245+F270+F286</f>
        <v>0</v>
      </c>
      <c r="G200" s="46">
        <f>G201+G216+G240+G245+G270+G286</f>
        <v>39734.60999999999</v>
      </c>
      <c r="H200" s="46">
        <f>H201+H216+H240+H245+H270+H286</f>
        <v>170700</v>
      </c>
      <c r="I200" s="46"/>
      <c r="J200" s="46">
        <f>E200+F200+G200+H200</f>
        <v>213994.78</v>
      </c>
    </row>
    <row r="201" spans="1:10" ht="37.5" customHeight="1">
      <c r="A201" s="15"/>
      <c r="B201" s="18" t="s">
        <v>93</v>
      </c>
      <c r="C201" s="10" t="s">
        <v>94</v>
      </c>
      <c r="D201" s="28">
        <v>42735</v>
      </c>
      <c r="E201" s="29">
        <f>E202+E206+E211</f>
        <v>0</v>
      </c>
      <c r="F201" s="29">
        <f>F202+F206+F211</f>
        <v>0</v>
      </c>
      <c r="G201" s="29">
        <f>G202+G206+G211</f>
        <v>106.59</v>
      </c>
      <c r="H201" s="29">
        <f>H202+H206+H211</f>
        <v>0</v>
      </c>
      <c r="I201" s="29"/>
      <c r="J201" s="29">
        <f t="shared" si="3"/>
        <v>106.59</v>
      </c>
    </row>
    <row r="202" spans="1:10" ht="63.75" customHeight="1">
      <c r="A202" s="6" t="s">
        <v>92</v>
      </c>
      <c r="B202" s="12" t="s">
        <v>348</v>
      </c>
      <c r="C202" s="11"/>
      <c r="D202" s="11"/>
      <c r="E202" s="13">
        <f>E204</f>
        <v>0</v>
      </c>
      <c r="F202" s="13">
        <f>F204</f>
        <v>0</v>
      </c>
      <c r="G202" s="13">
        <f>G204</f>
        <v>26.08</v>
      </c>
      <c r="H202" s="13">
        <f>H204</f>
        <v>0</v>
      </c>
      <c r="I202" s="13"/>
      <c r="J202" s="13">
        <f t="shared" si="3"/>
        <v>26.08</v>
      </c>
    </row>
    <row r="203" spans="1:10" ht="15.75" customHeight="1">
      <c r="A203" s="6"/>
      <c r="B203" s="12" t="s">
        <v>14</v>
      </c>
      <c r="C203" s="11"/>
      <c r="D203" s="11"/>
      <c r="E203" s="13"/>
      <c r="F203" s="13"/>
      <c r="G203" s="13"/>
      <c r="H203" s="13"/>
      <c r="I203" s="13"/>
      <c r="J203" s="13"/>
    </row>
    <row r="204" spans="1:10" ht="26.25" customHeight="1">
      <c r="A204" s="9" t="s">
        <v>95</v>
      </c>
      <c r="B204" s="12" t="s">
        <v>96</v>
      </c>
      <c r="C204" s="11"/>
      <c r="D204" s="11"/>
      <c r="E204" s="13">
        <v>0</v>
      </c>
      <c r="F204" s="13">
        <v>0</v>
      </c>
      <c r="G204" s="13">
        <v>26.08</v>
      </c>
      <c r="H204" s="13">
        <v>0</v>
      </c>
      <c r="I204" s="13"/>
      <c r="J204" s="13">
        <f t="shared" si="3"/>
        <v>26.08</v>
      </c>
    </row>
    <row r="205" spans="1:10" ht="53.25" customHeight="1">
      <c r="A205" s="11"/>
      <c r="B205" s="72" t="s">
        <v>404</v>
      </c>
      <c r="C205" s="83"/>
      <c r="D205" s="83"/>
      <c r="E205" s="83"/>
      <c r="F205" s="83"/>
      <c r="G205" s="83"/>
      <c r="H205" s="83"/>
      <c r="I205" s="83"/>
      <c r="J205" s="84"/>
    </row>
    <row r="206" spans="1:10" ht="39" customHeight="1">
      <c r="A206" s="9" t="s">
        <v>97</v>
      </c>
      <c r="B206" s="12" t="s">
        <v>347</v>
      </c>
      <c r="C206" s="11"/>
      <c r="D206" s="11"/>
      <c r="E206" s="13">
        <f>E208+E209</f>
        <v>0</v>
      </c>
      <c r="F206" s="13">
        <f>F208+F209</f>
        <v>0</v>
      </c>
      <c r="G206" s="13">
        <f>G208+G209</f>
        <v>50</v>
      </c>
      <c r="H206" s="13">
        <f>H208+H209</f>
        <v>0</v>
      </c>
      <c r="I206" s="13"/>
      <c r="J206" s="13">
        <f aca="true" t="shared" si="4" ref="J206:J213">E206+F206+G206+H206</f>
        <v>50</v>
      </c>
    </row>
    <row r="207" spans="1:10" ht="16.5" customHeight="1">
      <c r="A207" s="9"/>
      <c r="B207" s="12" t="s">
        <v>20</v>
      </c>
      <c r="C207" s="11"/>
      <c r="D207" s="11"/>
      <c r="E207" s="13"/>
      <c r="F207" s="13"/>
      <c r="G207" s="13"/>
      <c r="H207" s="13"/>
      <c r="I207" s="13"/>
      <c r="J207" s="13"/>
    </row>
    <row r="208" spans="1:10" ht="76.5" customHeight="1">
      <c r="A208" s="9" t="s">
        <v>98</v>
      </c>
      <c r="B208" s="12" t="s">
        <v>100</v>
      </c>
      <c r="C208" s="11"/>
      <c r="D208" s="11"/>
      <c r="E208" s="13">
        <v>0</v>
      </c>
      <c r="F208" s="13">
        <v>0</v>
      </c>
      <c r="G208" s="13">
        <v>0</v>
      </c>
      <c r="H208" s="13">
        <v>0</v>
      </c>
      <c r="I208" s="13"/>
      <c r="J208" s="13">
        <f t="shared" si="4"/>
        <v>0</v>
      </c>
    </row>
    <row r="209" spans="1:10" ht="38.25" customHeight="1">
      <c r="A209" s="9" t="s">
        <v>99</v>
      </c>
      <c r="B209" s="12" t="s">
        <v>101</v>
      </c>
      <c r="C209" s="11"/>
      <c r="D209" s="11"/>
      <c r="E209" s="13">
        <v>0</v>
      </c>
      <c r="F209" s="13">
        <v>0</v>
      </c>
      <c r="G209" s="13">
        <v>50</v>
      </c>
      <c r="H209" s="13">
        <v>0</v>
      </c>
      <c r="I209" s="13"/>
      <c r="J209" s="13">
        <f t="shared" si="4"/>
        <v>50</v>
      </c>
    </row>
    <row r="210" spans="1:10" ht="53.25" customHeight="1">
      <c r="A210" s="11"/>
      <c r="B210" s="72" t="s">
        <v>405</v>
      </c>
      <c r="C210" s="83"/>
      <c r="D210" s="83"/>
      <c r="E210" s="83"/>
      <c r="F210" s="83"/>
      <c r="G210" s="83"/>
      <c r="H210" s="83"/>
      <c r="I210" s="83"/>
      <c r="J210" s="84"/>
    </row>
    <row r="211" spans="1:10" ht="39.75" customHeight="1">
      <c r="A211" s="9" t="s">
        <v>102</v>
      </c>
      <c r="B211" s="12" t="s">
        <v>346</v>
      </c>
      <c r="C211" s="11"/>
      <c r="D211" s="11"/>
      <c r="E211" s="13">
        <f>E213</f>
        <v>0</v>
      </c>
      <c r="F211" s="13">
        <f>F213</f>
        <v>0</v>
      </c>
      <c r="G211" s="13">
        <f>G213</f>
        <v>30.51</v>
      </c>
      <c r="H211" s="13">
        <f>H213</f>
        <v>0</v>
      </c>
      <c r="I211" s="13"/>
      <c r="J211" s="13">
        <f t="shared" si="4"/>
        <v>30.51</v>
      </c>
    </row>
    <row r="212" spans="1:10" ht="15" customHeight="1">
      <c r="A212" s="9"/>
      <c r="B212" s="12" t="s">
        <v>25</v>
      </c>
      <c r="C212" s="11"/>
      <c r="D212" s="11"/>
      <c r="E212" s="13"/>
      <c r="F212" s="13"/>
      <c r="G212" s="13"/>
      <c r="H212" s="13"/>
      <c r="I212" s="13"/>
      <c r="J212" s="13"/>
    </row>
    <row r="213" spans="1:10" ht="15.75" customHeight="1">
      <c r="A213" s="9" t="s">
        <v>103</v>
      </c>
      <c r="B213" s="12" t="s">
        <v>104</v>
      </c>
      <c r="C213" s="11"/>
      <c r="D213" s="11"/>
      <c r="E213" s="13">
        <v>0</v>
      </c>
      <c r="F213" s="13">
        <v>0</v>
      </c>
      <c r="G213" s="13">
        <v>30.51</v>
      </c>
      <c r="H213" s="13">
        <v>0</v>
      </c>
      <c r="I213" s="13"/>
      <c r="J213" s="13">
        <f t="shared" si="4"/>
        <v>30.51</v>
      </c>
    </row>
    <row r="214" spans="1:10" ht="282.75" customHeight="1">
      <c r="A214" s="9"/>
      <c r="B214" s="72" t="s">
        <v>406</v>
      </c>
      <c r="C214" s="83"/>
      <c r="D214" s="83"/>
      <c r="E214" s="83"/>
      <c r="F214" s="83"/>
      <c r="G214" s="83"/>
      <c r="H214" s="83"/>
      <c r="I214" s="83"/>
      <c r="J214" s="84"/>
    </row>
    <row r="215" spans="1:10" ht="25.5" customHeight="1">
      <c r="A215" s="11"/>
      <c r="B215" s="72" t="s">
        <v>407</v>
      </c>
      <c r="C215" s="83"/>
      <c r="D215" s="83"/>
      <c r="E215" s="83"/>
      <c r="F215" s="83"/>
      <c r="G215" s="83"/>
      <c r="H215" s="83"/>
      <c r="I215" s="83"/>
      <c r="J215" s="84"/>
    </row>
    <row r="216" spans="1:10" ht="39.75" customHeight="1">
      <c r="A216" s="16"/>
      <c r="B216" s="32" t="s">
        <v>105</v>
      </c>
      <c r="C216" s="28">
        <v>42370</v>
      </c>
      <c r="D216" s="28">
        <v>42735</v>
      </c>
      <c r="E216" s="29">
        <f>E217+E222</f>
        <v>0</v>
      </c>
      <c r="F216" s="29">
        <f>F217+F222</f>
        <v>0</v>
      </c>
      <c r="G216" s="29">
        <f>G217+G222</f>
        <v>13.45</v>
      </c>
      <c r="H216" s="29">
        <f>H217+H222</f>
        <v>34300</v>
      </c>
      <c r="I216" s="29"/>
      <c r="J216" s="29">
        <f>E216+F216+G216+H216</f>
        <v>34313.45</v>
      </c>
    </row>
    <row r="217" spans="1:10" ht="37.5" customHeight="1">
      <c r="A217" s="9" t="s">
        <v>106</v>
      </c>
      <c r="B217" s="12" t="s">
        <v>403</v>
      </c>
      <c r="C217" s="11"/>
      <c r="D217" s="11"/>
      <c r="E217" s="13">
        <f>E219+E220</f>
        <v>0</v>
      </c>
      <c r="F217" s="13">
        <f>F219+F220</f>
        <v>0</v>
      </c>
      <c r="G217" s="13">
        <f>G219+G220</f>
        <v>13.45</v>
      </c>
      <c r="H217" s="13">
        <v>0</v>
      </c>
      <c r="I217" s="13"/>
      <c r="J217" s="13">
        <f>E217+F217+G217+H217</f>
        <v>13.45</v>
      </c>
    </row>
    <row r="218" spans="1:10" ht="15.75" customHeight="1">
      <c r="A218" s="9"/>
      <c r="B218" s="12" t="s">
        <v>14</v>
      </c>
      <c r="C218" s="54"/>
      <c r="D218" s="54"/>
      <c r="E218" s="54"/>
      <c r="F218" s="54"/>
      <c r="G218" s="54"/>
      <c r="H218" s="54"/>
      <c r="I218" s="54"/>
      <c r="J218" s="54"/>
    </row>
    <row r="219" spans="1:10" ht="24" customHeight="1">
      <c r="A219" s="9" t="s">
        <v>107</v>
      </c>
      <c r="B219" s="12" t="s">
        <v>108</v>
      </c>
      <c r="C219" s="11"/>
      <c r="D219" s="11"/>
      <c r="E219" s="13">
        <v>0</v>
      </c>
      <c r="F219" s="13">
        <v>0</v>
      </c>
      <c r="G219" s="13">
        <v>0</v>
      </c>
      <c r="H219" s="13">
        <v>0</v>
      </c>
      <c r="I219" s="13"/>
      <c r="J219" s="13">
        <f>E219+F219+G219+H219</f>
        <v>0</v>
      </c>
    </row>
    <row r="220" spans="1:10" ht="17.25" customHeight="1">
      <c r="A220" s="9" t="s">
        <v>109</v>
      </c>
      <c r="B220" s="30" t="s">
        <v>104</v>
      </c>
      <c r="C220" s="11"/>
      <c r="D220" s="11"/>
      <c r="E220" s="13">
        <v>0</v>
      </c>
      <c r="F220" s="13">
        <v>0</v>
      </c>
      <c r="G220" s="13">
        <v>13.45</v>
      </c>
      <c r="H220" s="13">
        <v>0</v>
      </c>
      <c r="I220" s="13"/>
      <c r="J220" s="13">
        <f>E220+F220+G220+H220</f>
        <v>13.45</v>
      </c>
    </row>
    <row r="221" spans="1:10" ht="25.5" customHeight="1">
      <c r="A221" s="11"/>
      <c r="B221" s="72" t="s">
        <v>337</v>
      </c>
      <c r="C221" s="75"/>
      <c r="D221" s="75"/>
      <c r="E221" s="75"/>
      <c r="F221" s="75"/>
      <c r="G221" s="75"/>
      <c r="H221" s="75"/>
      <c r="I221" s="75"/>
      <c r="J221" s="76"/>
    </row>
    <row r="222" spans="1:10" ht="51" customHeight="1">
      <c r="A222" s="9" t="s">
        <v>112</v>
      </c>
      <c r="B222" s="12" t="s">
        <v>345</v>
      </c>
      <c r="C222" s="11"/>
      <c r="D222" s="11"/>
      <c r="E222" s="13">
        <f>E224+E225+E226+E227+E228+E229+E230+E231+E232+E233+E234+E235+E236+E237+E238</f>
        <v>0</v>
      </c>
      <c r="F222" s="13">
        <f>F224+F225+F226+F227+F228+F229+F230+F231+F232+F233+F234+F235+F236+F237+F238</f>
        <v>0</v>
      </c>
      <c r="G222" s="13">
        <f>G224+G225+G226+G227+G228+G229+G230+G231+G232+G233+G234+G235+G236+G237+G238</f>
        <v>0</v>
      </c>
      <c r="H222" s="13">
        <f>H224+H225+H226+H227+H228+H229+H230+H231+H232+H233+H234+H235+H236+H237+H238</f>
        <v>34300</v>
      </c>
      <c r="I222" s="13"/>
      <c r="J222" s="13">
        <f>E222+F222+G222+H222</f>
        <v>34300</v>
      </c>
    </row>
    <row r="223" spans="1:10" ht="15" customHeight="1">
      <c r="A223" s="9"/>
      <c r="B223" s="12" t="s">
        <v>20</v>
      </c>
      <c r="C223" s="55"/>
      <c r="D223" s="55"/>
      <c r="E223" s="55"/>
      <c r="F223" s="55"/>
      <c r="G223" s="55"/>
      <c r="H223" s="55"/>
      <c r="I223" s="55"/>
      <c r="J223" s="55"/>
    </row>
    <row r="224" spans="1:10" ht="16.5" customHeight="1">
      <c r="A224" s="9" t="s">
        <v>113</v>
      </c>
      <c r="B224" s="30" t="s">
        <v>277</v>
      </c>
      <c r="C224" s="11"/>
      <c r="D224" s="11"/>
      <c r="E224" s="13">
        <v>0</v>
      </c>
      <c r="F224" s="13">
        <v>0</v>
      </c>
      <c r="G224" s="13">
        <v>0</v>
      </c>
      <c r="H224" s="13">
        <v>12000</v>
      </c>
      <c r="I224" s="13"/>
      <c r="J224" s="13">
        <f aca="true" t="shared" si="5" ref="J224:J241">E224+F224+G224+H224</f>
        <v>12000</v>
      </c>
    </row>
    <row r="225" spans="1:10" ht="15.75" customHeight="1">
      <c r="A225" s="9" t="s">
        <v>309</v>
      </c>
      <c r="B225" s="30" t="s">
        <v>277</v>
      </c>
      <c r="C225" s="11"/>
      <c r="D225" s="11"/>
      <c r="E225" s="13">
        <v>0</v>
      </c>
      <c r="F225" s="13">
        <v>0</v>
      </c>
      <c r="G225" s="13">
        <v>0</v>
      </c>
      <c r="H225" s="13">
        <v>1200</v>
      </c>
      <c r="I225" s="13"/>
      <c r="J225" s="13">
        <f t="shared" si="5"/>
        <v>1200</v>
      </c>
    </row>
    <row r="226" spans="1:10" ht="16.5" customHeight="1">
      <c r="A226" s="9" t="s">
        <v>310</v>
      </c>
      <c r="B226" s="30" t="s">
        <v>277</v>
      </c>
      <c r="C226" s="11"/>
      <c r="D226" s="11"/>
      <c r="E226" s="13">
        <v>0</v>
      </c>
      <c r="F226" s="13">
        <v>0</v>
      </c>
      <c r="G226" s="13">
        <v>0</v>
      </c>
      <c r="H226" s="13">
        <v>5000</v>
      </c>
      <c r="I226" s="13"/>
      <c r="J226" s="13">
        <f t="shared" si="5"/>
        <v>5000</v>
      </c>
    </row>
    <row r="227" spans="1:10" ht="16.5" customHeight="1">
      <c r="A227" s="9" t="s">
        <v>311</v>
      </c>
      <c r="B227" s="30" t="s">
        <v>319</v>
      </c>
      <c r="C227" s="11"/>
      <c r="D227" s="11"/>
      <c r="E227" s="13">
        <v>0</v>
      </c>
      <c r="F227" s="13">
        <v>0</v>
      </c>
      <c r="G227" s="13">
        <v>0</v>
      </c>
      <c r="H227" s="13">
        <v>1200</v>
      </c>
      <c r="I227" s="13"/>
      <c r="J227" s="13">
        <f t="shared" si="5"/>
        <v>1200</v>
      </c>
    </row>
    <row r="228" spans="1:10" ht="24.75" customHeight="1">
      <c r="A228" s="9" t="s">
        <v>318</v>
      </c>
      <c r="B228" s="30" t="s">
        <v>320</v>
      </c>
      <c r="C228" s="11"/>
      <c r="D228" s="11"/>
      <c r="E228" s="13">
        <v>0</v>
      </c>
      <c r="F228" s="13">
        <v>0</v>
      </c>
      <c r="G228" s="13">
        <v>0</v>
      </c>
      <c r="H228" s="13">
        <v>12000</v>
      </c>
      <c r="I228" s="13"/>
      <c r="J228" s="13">
        <f t="shared" si="5"/>
        <v>12000</v>
      </c>
    </row>
    <row r="229" spans="1:10" ht="15.75" customHeight="1">
      <c r="A229" s="9" t="s">
        <v>321</v>
      </c>
      <c r="B229" s="30" t="s">
        <v>277</v>
      </c>
      <c r="C229" s="11"/>
      <c r="D229" s="11"/>
      <c r="E229" s="13">
        <v>0</v>
      </c>
      <c r="F229" s="13">
        <v>0</v>
      </c>
      <c r="G229" s="13">
        <v>0</v>
      </c>
      <c r="H229" s="13">
        <v>0</v>
      </c>
      <c r="I229" s="13"/>
      <c r="J229" s="13">
        <f t="shared" si="5"/>
        <v>0</v>
      </c>
    </row>
    <row r="230" spans="1:10" ht="24.75" customHeight="1">
      <c r="A230" s="9" t="s">
        <v>322</v>
      </c>
      <c r="B230" s="30" t="s">
        <v>323</v>
      </c>
      <c r="C230" s="11"/>
      <c r="D230" s="11"/>
      <c r="E230" s="13">
        <v>0</v>
      </c>
      <c r="F230" s="13">
        <v>0</v>
      </c>
      <c r="G230" s="13">
        <v>0</v>
      </c>
      <c r="H230" s="13">
        <v>0</v>
      </c>
      <c r="I230" s="13"/>
      <c r="J230" s="13">
        <f t="shared" si="5"/>
        <v>0</v>
      </c>
    </row>
    <row r="231" spans="1:10" ht="24.75" customHeight="1">
      <c r="A231" s="9" t="s">
        <v>324</v>
      </c>
      <c r="B231" s="30" t="s">
        <v>312</v>
      </c>
      <c r="C231" s="11"/>
      <c r="D231" s="11"/>
      <c r="E231" s="13">
        <v>0</v>
      </c>
      <c r="F231" s="13">
        <v>0</v>
      </c>
      <c r="G231" s="13">
        <v>0</v>
      </c>
      <c r="H231" s="13">
        <v>600</v>
      </c>
      <c r="I231" s="13"/>
      <c r="J231" s="13">
        <f aca="true" t="shared" si="6" ref="J231:J238">E231+F231+G231+H231</f>
        <v>600</v>
      </c>
    </row>
    <row r="232" spans="1:10" ht="15.75" customHeight="1">
      <c r="A232" s="9" t="s">
        <v>325</v>
      </c>
      <c r="B232" s="30" t="s">
        <v>328</v>
      </c>
      <c r="C232" s="11"/>
      <c r="D232" s="11"/>
      <c r="E232" s="13">
        <v>0</v>
      </c>
      <c r="F232" s="13">
        <v>0</v>
      </c>
      <c r="G232" s="13">
        <v>0</v>
      </c>
      <c r="H232" s="13">
        <v>800</v>
      </c>
      <c r="I232" s="13"/>
      <c r="J232" s="13">
        <f t="shared" si="6"/>
        <v>800</v>
      </c>
    </row>
    <row r="233" spans="1:10" ht="14.25" customHeight="1">
      <c r="A233" s="9" t="s">
        <v>327</v>
      </c>
      <c r="B233" s="30" t="s">
        <v>329</v>
      </c>
      <c r="C233" s="11"/>
      <c r="D233" s="11"/>
      <c r="E233" s="13">
        <v>0</v>
      </c>
      <c r="F233" s="13">
        <v>0</v>
      </c>
      <c r="G233" s="13">
        <v>0</v>
      </c>
      <c r="H233" s="13">
        <v>400</v>
      </c>
      <c r="I233" s="13"/>
      <c r="J233" s="13">
        <f t="shared" si="6"/>
        <v>400</v>
      </c>
    </row>
    <row r="234" spans="1:10" ht="16.5" customHeight="1">
      <c r="A234" s="9" t="s">
        <v>326</v>
      </c>
      <c r="B234" s="30" t="s">
        <v>329</v>
      </c>
      <c r="C234" s="33"/>
      <c r="D234" s="33"/>
      <c r="E234" s="13">
        <v>0</v>
      </c>
      <c r="F234" s="13">
        <v>0</v>
      </c>
      <c r="G234" s="13">
        <v>0</v>
      </c>
      <c r="H234" s="13">
        <v>200</v>
      </c>
      <c r="I234" s="13"/>
      <c r="J234" s="13">
        <f t="shared" si="6"/>
        <v>200</v>
      </c>
    </row>
    <row r="235" spans="1:10" ht="16.5" customHeight="1">
      <c r="A235" s="9" t="s">
        <v>330</v>
      </c>
      <c r="B235" s="30" t="s">
        <v>329</v>
      </c>
      <c r="C235" s="33"/>
      <c r="D235" s="33"/>
      <c r="E235" s="13">
        <v>0</v>
      </c>
      <c r="F235" s="13">
        <v>0</v>
      </c>
      <c r="G235" s="13">
        <v>0</v>
      </c>
      <c r="H235" s="13">
        <v>100</v>
      </c>
      <c r="I235" s="13"/>
      <c r="J235" s="13">
        <f t="shared" si="6"/>
        <v>100</v>
      </c>
    </row>
    <row r="236" spans="1:10" ht="24.75" customHeight="1">
      <c r="A236" s="9" t="s">
        <v>331</v>
      </c>
      <c r="B236" s="30" t="s">
        <v>334</v>
      </c>
      <c r="C236" s="33"/>
      <c r="D236" s="33"/>
      <c r="E236" s="13">
        <v>0</v>
      </c>
      <c r="F236" s="13">
        <v>0</v>
      </c>
      <c r="G236" s="13">
        <v>0</v>
      </c>
      <c r="H236" s="13">
        <v>0</v>
      </c>
      <c r="I236" s="13"/>
      <c r="J236" s="13">
        <f t="shared" si="6"/>
        <v>0</v>
      </c>
    </row>
    <row r="237" spans="1:10" ht="16.5" customHeight="1">
      <c r="A237" s="9" t="s">
        <v>332</v>
      </c>
      <c r="B237" s="30" t="s">
        <v>335</v>
      </c>
      <c r="C237" s="33"/>
      <c r="D237" s="33"/>
      <c r="E237" s="13">
        <v>0</v>
      </c>
      <c r="F237" s="13">
        <v>0</v>
      </c>
      <c r="G237" s="13">
        <v>0</v>
      </c>
      <c r="H237" s="13">
        <v>300</v>
      </c>
      <c r="I237" s="13"/>
      <c r="J237" s="13">
        <f t="shared" si="6"/>
        <v>300</v>
      </c>
    </row>
    <row r="238" spans="1:10" ht="16.5" customHeight="1">
      <c r="A238" s="9" t="s">
        <v>333</v>
      </c>
      <c r="B238" s="30" t="s">
        <v>336</v>
      </c>
      <c r="C238" s="33"/>
      <c r="D238" s="33"/>
      <c r="E238" s="13">
        <v>0</v>
      </c>
      <c r="F238" s="13">
        <v>0</v>
      </c>
      <c r="G238" s="13">
        <v>0</v>
      </c>
      <c r="H238" s="13">
        <v>500</v>
      </c>
      <c r="I238" s="13"/>
      <c r="J238" s="13">
        <f t="shared" si="6"/>
        <v>500</v>
      </c>
    </row>
    <row r="239" spans="1:10" ht="26.25" customHeight="1">
      <c r="A239" s="9"/>
      <c r="B239" s="72" t="s">
        <v>408</v>
      </c>
      <c r="C239" s="83"/>
      <c r="D239" s="83"/>
      <c r="E239" s="83"/>
      <c r="F239" s="83"/>
      <c r="G239" s="83"/>
      <c r="H239" s="83"/>
      <c r="I239" s="83"/>
      <c r="J239" s="84"/>
    </row>
    <row r="240" spans="1:10" ht="53.25" customHeight="1">
      <c r="A240" s="9"/>
      <c r="B240" s="32" t="s">
        <v>110</v>
      </c>
      <c r="C240" s="28">
        <v>42370</v>
      </c>
      <c r="D240" s="28">
        <v>42735</v>
      </c>
      <c r="E240" s="29">
        <f>E241</f>
        <v>0</v>
      </c>
      <c r="F240" s="29">
        <f>F241</f>
        <v>0</v>
      </c>
      <c r="G240" s="29">
        <f>G241</f>
        <v>6557.91</v>
      </c>
      <c r="H240" s="29">
        <f>H241</f>
        <v>0</v>
      </c>
      <c r="I240" s="29"/>
      <c r="J240" s="29">
        <f t="shared" si="5"/>
        <v>6557.91</v>
      </c>
    </row>
    <row r="241" spans="1:10" ht="37.5" customHeight="1">
      <c r="A241" s="9" t="s">
        <v>116</v>
      </c>
      <c r="B241" s="12" t="s">
        <v>111</v>
      </c>
      <c r="C241" s="11"/>
      <c r="D241" s="11"/>
      <c r="E241" s="13">
        <f>E243</f>
        <v>0</v>
      </c>
      <c r="F241" s="13">
        <f>F243</f>
        <v>0</v>
      </c>
      <c r="G241" s="13">
        <f>G243</f>
        <v>6557.91</v>
      </c>
      <c r="H241" s="13">
        <f>H243</f>
        <v>0</v>
      </c>
      <c r="I241" s="13"/>
      <c r="J241" s="13">
        <f t="shared" si="5"/>
        <v>6557.91</v>
      </c>
    </row>
    <row r="242" spans="1:10" ht="14.25" customHeight="1">
      <c r="A242" s="9"/>
      <c r="B242" s="12" t="s">
        <v>14</v>
      </c>
      <c r="C242" s="56"/>
      <c r="D242" s="56"/>
      <c r="E242" s="56"/>
      <c r="F242" s="56"/>
      <c r="G242" s="56"/>
      <c r="H242" s="56"/>
      <c r="I242" s="56"/>
      <c r="J242" s="56"/>
    </row>
    <row r="243" spans="1:10" ht="40.5" customHeight="1">
      <c r="A243" s="9" t="s">
        <v>118</v>
      </c>
      <c r="B243" s="12" t="s">
        <v>114</v>
      </c>
      <c r="C243" s="11"/>
      <c r="D243" s="11"/>
      <c r="E243" s="13">
        <v>0</v>
      </c>
      <c r="F243" s="13">
        <v>0</v>
      </c>
      <c r="G243" s="13">
        <v>6557.91</v>
      </c>
      <c r="H243" s="13">
        <v>0</v>
      </c>
      <c r="I243" s="13"/>
      <c r="J243" s="13">
        <f>E243+F243+G243+H243</f>
        <v>6557.91</v>
      </c>
    </row>
    <row r="244" spans="1:10" ht="29.25" customHeight="1">
      <c r="A244" s="9"/>
      <c r="B244" s="72" t="s">
        <v>409</v>
      </c>
      <c r="C244" s="73"/>
      <c r="D244" s="73"/>
      <c r="E244" s="73"/>
      <c r="F244" s="73"/>
      <c r="G244" s="73"/>
      <c r="H244" s="73"/>
      <c r="I244" s="73"/>
      <c r="J244" s="74"/>
    </row>
    <row r="245" spans="1:10" ht="27" customHeight="1">
      <c r="A245" s="9"/>
      <c r="B245" s="32" t="s">
        <v>115</v>
      </c>
      <c r="C245" s="28">
        <v>42370</v>
      </c>
      <c r="D245" s="28">
        <v>42735</v>
      </c>
      <c r="E245" s="29">
        <f>E246+E250+E254+E266</f>
        <v>3560.17</v>
      </c>
      <c r="F245" s="29">
        <f>F246+F250+F254+F266</f>
        <v>0</v>
      </c>
      <c r="G245" s="29">
        <f>G246+G250+G254+G266</f>
        <v>32851.659999999996</v>
      </c>
      <c r="H245" s="29">
        <f>H246+H250+H254+H266</f>
        <v>0</v>
      </c>
      <c r="I245" s="10"/>
      <c r="J245" s="29">
        <f>E245+F245+G245+H245</f>
        <v>36411.829999999994</v>
      </c>
    </row>
    <row r="246" spans="1:10" ht="51" customHeight="1">
      <c r="A246" s="9" t="s">
        <v>119</v>
      </c>
      <c r="B246" s="12" t="s">
        <v>344</v>
      </c>
      <c r="C246" s="11"/>
      <c r="D246" s="11"/>
      <c r="E246" s="13">
        <f>E248+E249</f>
        <v>0</v>
      </c>
      <c r="F246" s="13">
        <f>F248+F249</f>
        <v>0</v>
      </c>
      <c r="G246" s="13">
        <f>G248+G249</f>
        <v>1129.33</v>
      </c>
      <c r="H246" s="13">
        <f>H248+H249</f>
        <v>0</v>
      </c>
      <c r="I246" s="13"/>
      <c r="J246" s="13">
        <f aca="true" t="shared" si="7" ref="J246:J254">E246+F246+G246+H246</f>
        <v>1129.33</v>
      </c>
    </row>
    <row r="247" spans="1:10" ht="15" customHeight="1">
      <c r="A247" s="9"/>
      <c r="B247" s="12" t="s">
        <v>117</v>
      </c>
      <c r="C247" s="57"/>
      <c r="D247" s="57"/>
      <c r="E247" s="57"/>
      <c r="F247" s="57"/>
      <c r="G247" s="57"/>
      <c r="H247" s="57"/>
      <c r="I247" s="57"/>
      <c r="J247" s="57"/>
    </row>
    <row r="248" spans="1:10" ht="51" customHeight="1">
      <c r="A248" s="9" t="s">
        <v>121</v>
      </c>
      <c r="B248" s="12" t="s">
        <v>87</v>
      </c>
      <c r="C248" s="11"/>
      <c r="D248" s="11"/>
      <c r="E248" s="13">
        <v>0</v>
      </c>
      <c r="F248" s="13">
        <v>0</v>
      </c>
      <c r="G248" s="13">
        <v>41.55</v>
      </c>
      <c r="H248" s="13">
        <v>0</v>
      </c>
      <c r="I248" s="13"/>
      <c r="J248" s="13">
        <f t="shared" si="7"/>
        <v>41.55</v>
      </c>
    </row>
    <row r="249" spans="1:10" ht="48.75" customHeight="1">
      <c r="A249" s="9" t="s">
        <v>278</v>
      </c>
      <c r="B249" s="12" t="s">
        <v>18</v>
      </c>
      <c r="C249" s="11"/>
      <c r="D249" s="11"/>
      <c r="E249" s="13">
        <v>0</v>
      </c>
      <c r="F249" s="13">
        <v>0</v>
      </c>
      <c r="G249" s="13">
        <v>1087.78</v>
      </c>
      <c r="H249" s="13">
        <v>0</v>
      </c>
      <c r="I249" s="13"/>
      <c r="J249" s="13">
        <f t="shared" si="7"/>
        <v>1087.78</v>
      </c>
    </row>
    <row r="250" spans="1:10" ht="53.25" customHeight="1">
      <c r="A250" s="9" t="s">
        <v>123</v>
      </c>
      <c r="B250" s="12" t="s">
        <v>343</v>
      </c>
      <c r="C250" s="11"/>
      <c r="D250" s="11"/>
      <c r="E250" s="13">
        <f>E252+E253</f>
        <v>0</v>
      </c>
      <c r="F250" s="13">
        <f>F252+F253</f>
        <v>0</v>
      </c>
      <c r="G250" s="13">
        <v>29863.73</v>
      </c>
      <c r="H250" s="13">
        <f>H252+H253</f>
        <v>0</v>
      </c>
      <c r="I250" s="13"/>
      <c r="J250" s="13">
        <f t="shared" si="7"/>
        <v>29863.73</v>
      </c>
    </row>
    <row r="251" spans="1:10" ht="16.5" customHeight="1">
      <c r="A251" s="9"/>
      <c r="B251" s="12" t="s">
        <v>120</v>
      </c>
      <c r="C251" s="56"/>
      <c r="D251" s="56"/>
      <c r="E251" s="56"/>
      <c r="F251" s="56"/>
      <c r="G251" s="56"/>
      <c r="H251" s="56"/>
      <c r="I251" s="56"/>
      <c r="J251" s="56"/>
    </row>
    <row r="252" spans="1:10" ht="51.75">
      <c r="A252" s="9" t="s">
        <v>125</v>
      </c>
      <c r="B252" s="12" t="s">
        <v>122</v>
      </c>
      <c r="C252" s="11"/>
      <c r="D252" s="11"/>
      <c r="E252" s="13">
        <v>0</v>
      </c>
      <c r="F252" s="13">
        <v>0</v>
      </c>
      <c r="G252" s="13">
        <v>7913.38</v>
      </c>
      <c r="H252" s="13">
        <v>0</v>
      </c>
      <c r="I252" s="13"/>
      <c r="J252" s="13">
        <f t="shared" si="7"/>
        <v>7913.38</v>
      </c>
    </row>
    <row r="253" spans="1:10" ht="52.5" customHeight="1">
      <c r="A253" s="9" t="s">
        <v>279</v>
      </c>
      <c r="B253" s="12" t="s">
        <v>18</v>
      </c>
      <c r="C253" s="11"/>
      <c r="D253" s="11"/>
      <c r="E253" s="13">
        <v>0</v>
      </c>
      <c r="F253" s="13">
        <v>0</v>
      </c>
      <c r="G253" s="13">
        <v>21950.35</v>
      </c>
      <c r="H253" s="13">
        <v>0</v>
      </c>
      <c r="I253" s="13"/>
      <c r="J253" s="13">
        <f t="shared" si="7"/>
        <v>21950.35</v>
      </c>
    </row>
    <row r="254" spans="1:10" ht="25.5" customHeight="1">
      <c r="A254" s="9" t="s">
        <v>136</v>
      </c>
      <c r="B254" s="30" t="s">
        <v>342</v>
      </c>
      <c r="C254" s="11"/>
      <c r="D254" s="11"/>
      <c r="E254" s="13">
        <f>E256+E257+E258+E259+E260+E261+E262+E263+E264+E265</f>
        <v>3560.17</v>
      </c>
      <c r="F254" s="13">
        <f>F256+F257+F258+F259+F260+F261+F262+F263+F264+F265</f>
        <v>0</v>
      </c>
      <c r="G254" s="13">
        <f>G256+G257+G258+G259+G260+G261+G262+G263+G264+G265</f>
        <v>517.12</v>
      </c>
      <c r="H254" s="13">
        <f>H256+H257+H258+H259+H260+H261+H262+H263+H264+H265</f>
        <v>0</v>
      </c>
      <c r="I254" s="11"/>
      <c r="J254" s="13">
        <f t="shared" si="7"/>
        <v>4077.29</v>
      </c>
    </row>
    <row r="255" spans="1:10" ht="13.5" customHeight="1">
      <c r="A255" s="9"/>
      <c r="B255" s="30" t="s">
        <v>124</v>
      </c>
      <c r="C255" s="11"/>
      <c r="D255" s="11"/>
      <c r="E255" s="13"/>
      <c r="F255" s="13"/>
      <c r="G255" s="13"/>
      <c r="H255" s="13"/>
      <c r="I255" s="11"/>
      <c r="J255" s="11"/>
    </row>
    <row r="256" spans="1:10" ht="40.5" customHeight="1">
      <c r="A256" s="9" t="s">
        <v>138</v>
      </c>
      <c r="B256" s="12" t="s">
        <v>126</v>
      </c>
      <c r="C256" s="11"/>
      <c r="D256" s="11"/>
      <c r="E256" s="13">
        <v>0.44</v>
      </c>
      <c r="F256" s="13">
        <v>0</v>
      </c>
      <c r="G256" s="13">
        <v>0</v>
      </c>
      <c r="H256" s="13">
        <v>0</v>
      </c>
      <c r="I256" s="11"/>
      <c r="J256" s="13">
        <f aca="true" t="shared" si="8" ref="J256:J290">E256+F256+G256+H256</f>
        <v>0.44</v>
      </c>
    </row>
    <row r="257" spans="1:10" ht="24.75" customHeight="1">
      <c r="A257" s="9" t="s">
        <v>139</v>
      </c>
      <c r="B257" s="30" t="s">
        <v>127</v>
      </c>
      <c r="C257" s="11"/>
      <c r="D257" s="11"/>
      <c r="E257" s="13">
        <v>107.72</v>
      </c>
      <c r="F257" s="13">
        <v>0</v>
      </c>
      <c r="G257" s="13">
        <v>0</v>
      </c>
      <c r="H257" s="13">
        <v>0</v>
      </c>
      <c r="I257" s="11"/>
      <c r="J257" s="13">
        <f t="shared" si="8"/>
        <v>107.72</v>
      </c>
    </row>
    <row r="258" spans="1:10" ht="25.5" customHeight="1">
      <c r="A258" s="9" t="s">
        <v>280</v>
      </c>
      <c r="B258" s="12" t="s">
        <v>128</v>
      </c>
      <c r="C258" s="11"/>
      <c r="D258" s="11"/>
      <c r="E258" s="13">
        <v>635.79</v>
      </c>
      <c r="F258" s="13">
        <v>0</v>
      </c>
      <c r="G258" s="13">
        <v>0</v>
      </c>
      <c r="H258" s="13">
        <v>0</v>
      </c>
      <c r="I258" s="11"/>
      <c r="J258" s="13">
        <f t="shared" si="8"/>
        <v>635.79</v>
      </c>
    </row>
    <row r="259" spans="1:10" ht="51" customHeight="1">
      <c r="A259" s="9" t="s">
        <v>281</v>
      </c>
      <c r="B259" s="12" t="s">
        <v>129</v>
      </c>
      <c r="C259" s="11"/>
      <c r="D259" s="11"/>
      <c r="E259" s="13">
        <v>25.47</v>
      </c>
      <c r="F259" s="13">
        <v>0</v>
      </c>
      <c r="G259" s="13">
        <v>0</v>
      </c>
      <c r="H259" s="13">
        <v>0</v>
      </c>
      <c r="I259" s="11"/>
      <c r="J259" s="13">
        <f t="shared" si="8"/>
        <v>25.47</v>
      </c>
    </row>
    <row r="260" spans="1:10" ht="39">
      <c r="A260" s="9" t="s">
        <v>282</v>
      </c>
      <c r="B260" s="12" t="s">
        <v>130</v>
      </c>
      <c r="C260" s="11"/>
      <c r="D260" s="11"/>
      <c r="E260" s="13">
        <v>1140.26</v>
      </c>
      <c r="F260" s="13">
        <v>0</v>
      </c>
      <c r="G260" s="13">
        <v>0</v>
      </c>
      <c r="H260" s="13">
        <v>0</v>
      </c>
      <c r="I260" s="11"/>
      <c r="J260" s="13">
        <f t="shared" si="8"/>
        <v>1140.26</v>
      </c>
    </row>
    <row r="261" spans="1:10" ht="39" customHeight="1">
      <c r="A261" s="9" t="s">
        <v>283</v>
      </c>
      <c r="B261" s="30" t="s">
        <v>131</v>
      </c>
      <c r="C261" s="11"/>
      <c r="D261" s="11"/>
      <c r="E261" s="13">
        <v>898.57</v>
      </c>
      <c r="F261" s="13">
        <v>0</v>
      </c>
      <c r="G261" s="13">
        <v>0</v>
      </c>
      <c r="H261" s="13">
        <v>0</v>
      </c>
      <c r="I261" s="11"/>
      <c r="J261" s="13">
        <f t="shared" si="8"/>
        <v>898.57</v>
      </c>
    </row>
    <row r="262" spans="1:10" ht="25.5" customHeight="1">
      <c r="A262" s="9" t="s">
        <v>284</v>
      </c>
      <c r="B262" s="12" t="s">
        <v>132</v>
      </c>
      <c r="C262" s="11"/>
      <c r="D262" s="11"/>
      <c r="E262" s="13">
        <v>735.34</v>
      </c>
      <c r="F262" s="13">
        <v>0</v>
      </c>
      <c r="G262" s="13">
        <v>0</v>
      </c>
      <c r="H262" s="13">
        <v>0</v>
      </c>
      <c r="I262" s="11"/>
      <c r="J262" s="13">
        <f t="shared" si="8"/>
        <v>735.34</v>
      </c>
    </row>
    <row r="263" spans="1:10" ht="39.75" customHeight="1">
      <c r="A263" s="9" t="s">
        <v>285</v>
      </c>
      <c r="B263" s="12" t="s">
        <v>133</v>
      </c>
      <c r="C263" s="11"/>
      <c r="D263" s="11"/>
      <c r="E263" s="13">
        <v>16.58</v>
      </c>
      <c r="F263" s="13">
        <v>0</v>
      </c>
      <c r="G263" s="13">
        <v>0</v>
      </c>
      <c r="H263" s="13">
        <v>0</v>
      </c>
      <c r="I263" s="11"/>
      <c r="J263" s="13">
        <f t="shared" si="8"/>
        <v>16.58</v>
      </c>
    </row>
    <row r="264" spans="1:10" ht="38.25" customHeight="1">
      <c r="A264" s="9" t="s">
        <v>286</v>
      </c>
      <c r="B264" s="12" t="s">
        <v>134</v>
      </c>
      <c r="C264" s="11"/>
      <c r="D264" s="11"/>
      <c r="E264" s="13">
        <v>0</v>
      </c>
      <c r="F264" s="13">
        <v>0</v>
      </c>
      <c r="G264" s="13">
        <v>0</v>
      </c>
      <c r="H264" s="13">
        <v>0</v>
      </c>
      <c r="I264" s="11"/>
      <c r="J264" s="13">
        <f t="shared" si="8"/>
        <v>0</v>
      </c>
    </row>
    <row r="265" spans="1:10" ht="65.25" customHeight="1">
      <c r="A265" s="9" t="s">
        <v>287</v>
      </c>
      <c r="B265" s="12" t="s">
        <v>135</v>
      </c>
      <c r="C265" s="11"/>
      <c r="D265" s="11"/>
      <c r="E265" s="13">
        <v>0</v>
      </c>
      <c r="F265" s="13">
        <v>0</v>
      </c>
      <c r="G265" s="13">
        <v>517.12</v>
      </c>
      <c r="H265" s="13">
        <v>0</v>
      </c>
      <c r="I265" s="11"/>
      <c r="J265" s="11">
        <f t="shared" si="8"/>
        <v>517.12</v>
      </c>
    </row>
    <row r="266" spans="1:10" ht="50.25" customHeight="1">
      <c r="A266" s="9" t="s">
        <v>142</v>
      </c>
      <c r="B266" s="12" t="s">
        <v>341</v>
      </c>
      <c r="C266" s="11"/>
      <c r="D266" s="11"/>
      <c r="E266" s="13">
        <f>E268+E269</f>
        <v>0</v>
      </c>
      <c r="F266" s="13">
        <f>F268+F269</f>
        <v>0</v>
      </c>
      <c r="G266" s="13">
        <f>G268+G269</f>
        <v>1341.48</v>
      </c>
      <c r="H266" s="13">
        <f>H268+H269</f>
        <v>0</v>
      </c>
      <c r="I266" s="13"/>
      <c r="J266" s="13">
        <f t="shared" si="8"/>
        <v>1341.48</v>
      </c>
    </row>
    <row r="267" spans="1:10" ht="15" customHeight="1">
      <c r="A267" s="9"/>
      <c r="B267" s="12" t="s">
        <v>137</v>
      </c>
      <c r="C267" s="11"/>
      <c r="D267" s="11"/>
      <c r="E267" s="13"/>
      <c r="F267" s="13"/>
      <c r="G267" s="13"/>
      <c r="H267" s="13"/>
      <c r="I267" s="13"/>
      <c r="J267" s="13"/>
    </row>
    <row r="268" spans="1:10" ht="15" customHeight="1">
      <c r="A268" s="9" t="s">
        <v>143</v>
      </c>
      <c r="B268" s="12" t="s">
        <v>104</v>
      </c>
      <c r="C268" s="11"/>
      <c r="D268" s="11"/>
      <c r="E268" s="13">
        <v>0</v>
      </c>
      <c r="F268" s="13">
        <v>0</v>
      </c>
      <c r="G268" s="13">
        <v>409.47</v>
      </c>
      <c r="H268" s="13">
        <v>0</v>
      </c>
      <c r="I268" s="13"/>
      <c r="J268" s="13">
        <f t="shared" si="8"/>
        <v>409.47</v>
      </c>
    </row>
    <row r="269" spans="1:10" ht="15">
      <c r="A269" s="9" t="s">
        <v>144</v>
      </c>
      <c r="B269" s="23" t="s">
        <v>140</v>
      </c>
      <c r="C269" s="11"/>
      <c r="D269" s="11"/>
      <c r="E269" s="13">
        <v>0</v>
      </c>
      <c r="F269" s="13">
        <v>0</v>
      </c>
      <c r="G269" s="13">
        <v>932.01</v>
      </c>
      <c r="H269" s="13">
        <v>0</v>
      </c>
      <c r="I269" s="13"/>
      <c r="J269" s="13">
        <f t="shared" si="8"/>
        <v>932.01</v>
      </c>
    </row>
    <row r="270" spans="1:10" ht="49.5" customHeight="1">
      <c r="A270" s="16"/>
      <c r="B270" s="18" t="s">
        <v>141</v>
      </c>
      <c r="C270" s="28">
        <v>42370</v>
      </c>
      <c r="D270" s="28">
        <v>42735</v>
      </c>
      <c r="E270" s="29">
        <f>E271+E276</f>
        <v>0</v>
      </c>
      <c r="F270" s="29">
        <f>F271+F276</f>
        <v>0</v>
      </c>
      <c r="G270" s="29">
        <f>G271+G276</f>
        <v>5</v>
      </c>
      <c r="H270" s="29">
        <f>H271+H276</f>
        <v>136400</v>
      </c>
      <c r="I270" s="10"/>
      <c r="J270" s="29">
        <f t="shared" si="8"/>
        <v>136405</v>
      </c>
    </row>
    <row r="271" spans="1:10" ht="28.5" customHeight="1">
      <c r="A271" s="9" t="s">
        <v>148</v>
      </c>
      <c r="B271" s="30" t="s">
        <v>340</v>
      </c>
      <c r="C271" s="11"/>
      <c r="D271" s="11"/>
      <c r="E271" s="13">
        <f>E273+E274</f>
        <v>0</v>
      </c>
      <c r="F271" s="13">
        <f>F273+F274</f>
        <v>0</v>
      </c>
      <c r="G271" s="13">
        <f>G273+G274</f>
        <v>5</v>
      </c>
      <c r="H271" s="13">
        <f>H273+H274</f>
        <v>0</v>
      </c>
      <c r="I271" s="11"/>
      <c r="J271" s="13">
        <f t="shared" si="8"/>
        <v>5</v>
      </c>
    </row>
    <row r="272" spans="1:10" ht="15.75" customHeight="1">
      <c r="A272" s="9"/>
      <c r="B272" s="12" t="s">
        <v>117</v>
      </c>
      <c r="C272" s="11"/>
      <c r="D272" s="11"/>
      <c r="E272" s="13"/>
      <c r="F272" s="13"/>
      <c r="G272" s="13"/>
      <c r="H272" s="13"/>
      <c r="I272" s="11"/>
      <c r="J272" s="13"/>
    </row>
    <row r="273" spans="1:10" ht="26.25">
      <c r="A273" s="9" t="s">
        <v>149</v>
      </c>
      <c r="B273" s="12" t="s">
        <v>145</v>
      </c>
      <c r="C273" s="11"/>
      <c r="D273" s="11"/>
      <c r="E273" s="13">
        <v>0</v>
      </c>
      <c r="F273" s="13">
        <v>0</v>
      </c>
      <c r="G273" s="13">
        <v>0</v>
      </c>
      <c r="H273" s="13">
        <v>0</v>
      </c>
      <c r="I273" s="11"/>
      <c r="J273" s="13">
        <f t="shared" si="8"/>
        <v>0</v>
      </c>
    </row>
    <row r="274" spans="1:10" ht="24" customHeight="1">
      <c r="A274" s="9" t="s">
        <v>288</v>
      </c>
      <c r="B274" s="12" t="s">
        <v>146</v>
      </c>
      <c r="C274" s="11"/>
      <c r="D274" s="11"/>
      <c r="E274" s="13">
        <v>0</v>
      </c>
      <c r="F274" s="13">
        <v>0</v>
      </c>
      <c r="G274" s="13">
        <v>5</v>
      </c>
      <c r="H274" s="13">
        <v>0</v>
      </c>
      <c r="I274" s="11"/>
      <c r="J274" s="13">
        <f t="shared" si="8"/>
        <v>5</v>
      </c>
    </row>
    <row r="275" spans="1:10" ht="26.25" customHeight="1">
      <c r="A275" s="9"/>
      <c r="B275" s="66" t="s">
        <v>410</v>
      </c>
      <c r="C275" s="65"/>
      <c r="D275" s="65"/>
      <c r="E275" s="65"/>
      <c r="F275" s="65"/>
      <c r="G275" s="65"/>
      <c r="H275" s="65"/>
      <c r="I275" s="65"/>
      <c r="J275" s="65"/>
    </row>
    <row r="276" spans="1:10" ht="129" customHeight="1">
      <c r="A276" s="9" t="s">
        <v>151</v>
      </c>
      <c r="B276" s="30" t="s">
        <v>338</v>
      </c>
      <c r="C276" s="11"/>
      <c r="D276" s="11"/>
      <c r="E276" s="13">
        <f>E278+E279+E280+E281+E282+E283+E284</f>
        <v>0</v>
      </c>
      <c r="F276" s="13">
        <f>F278+F279+F280+F281+F282+F283+F284</f>
        <v>0</v>
      </c>
      <c r="G276" s="13">
        <f>G278+G279+G280+G281+G282+G283+G284</f>
        <v>0</v>
      </c>
      <c r="H276" s="13">
        <f>H278+H279+H280+H281+H282+H283+H284</f>
        <v>136400</v>
      </c>
      <c r="I276" s="11"/>
      <c r="J276" s="13">
        <f t="shared" si="8"/>
        <v>136400</v>
      </c>
    </row>
    <row r="277" spans="1:10" ht="15.75" customHeight="1">
      <c r="A277" s="9"/>
      <c r="B277" s="12" t="s">
        <v>120</v>
      </c>
      <c r="C277" s="11"/>
      <c r="D277" s="11"/>
      <c r="E277" s="13"/>
      <c r="F277" s="13"/>
      <c r="G277" s="13"/>
      <c r="H277" s="13"/>
      <c r="I277" s="11"/>
      <c r="J277" s="13"/>
    </row>
    <row r="278" spans="1:10" ht="25.5" customHeight="1">
      <c r="A278" s="9" t="s">
        <v>152</v>
      </c>
      <c r="B278" s="12" t="s">
        <v>289</v>
      </c>
      <c r="C278" s="11"/>
      <c r="D278" s="11"/>
      <c r="E278" s="13">
        <v>0</v>
      </c>
      <c r="F278" s="13">
        <v>0</v>
      </c>
      <c r="G278" s="13">
        <v>0</v>
      </c>
      <c r="H278" s="13">
        <v>116000</v>
      </c>
      <c r="I278" s="11"/>
      <c r="J278" s="13">
        <f t="shared" si="8"/>
        <v>116000</v>
      </c>
    </row>
    <row r="279" spans="1:10" ht="18" customHeight="1">
      <c r="A279" s="9" t="s">
        <v>290</v>
      </c>
      <c r="B279" s="12" t="s">
        <v>298</v>
      </c>
      <c r="C279" s="11"/>
      <c r="D279" s="11"/>
      <c r="E279" s="13">
        <v>0</v>
      </c>
      <c r="F279" s="13">
        <v>0</v>
      </c>
      <c r="G279" s="13">
        <v>0</v>
      </c>
      <c r="H279" s="13">
        <v>0</v>
      </c>
      <c r="I279" s="11"/>
      <c r="J279" s="13">
        <f t="shared" si="8"/>
        <v>0</v>
      </c>
    </row>
    <row r="280" spans="1:10" ht="26.25">
      <c r="A280" s="9" t="s">
        <v>291</v>
      </c>
      <c r="B280" s="12" t="s">
        <v>299</v>
      </c>
      <c r="C280" s="11"/>
      <c r="D280" s="11"/>
      <c r="E280" s="13">
        <v>0</v>
      </c>
      <c r="F280" s="13">
        <v>0</v>
      </c>
      <c r="G280" s="13">
        <v>0</v>
      </c>
      <c r="H280" s="13">
        <v>5000</v>
      </c>
      <c r="I280" s="11"/>
      <c r="J280" s="13">
        <f t="shared" si="8"/>
        <v>5000</v>
      </c>
    </row>
    <row r="281" spans="1:10" ht="37.5" customHeight="1">
      <c r="A281" s="9" t="s">
        <v>292</v>
      </c>
      <c r="B281" s="12" t="s">
        <v>300</v>
      </c>
      <c r="C281" s="11"/>
      <c r="D281" s="11"/>
      <c r="E281" s="13">
        <v>0</v>
      </c>
      <c r="F281" s="13">
        <v>0</v>
      </c>
      <c r="G281" s="13">
        <v>0</v>
      </c>
      <c r="H281" s="13">
        <v>4700</v>
      </c>
      <c r="I281" s="11"/>
      <c r="J281" s="13">
        <f t="shared" si="8"/>
        <v>4700</v>
      </c>
    </row>
    <row r="282" spans="1:10" ht="28.5" customHeight="1">
      <c r="A282" s="9" t="s">
        <v>293</v>
      </c>
      <c r="B282" s="30" t="s">
        <v>301</v>
      </c>
      <c r="C282" s="11"/>
      <c r="D282" s="11"/>
      <c r="E282" s="13">
        <v>0</v>
      </c>
      <c r="F282" s="13">
        <v>0</v>
      </c>
      <c r="G282" s="13">
        <v>0</v>
      </c>
      <c r="H282" s="13">
        <v>3700</v>
      </c>
      <c r="I282" s="11"/>
      <c r="J282" s="13">
        <f t="shared" si="8"/>
        <v>3700</v>
      </c>
    </row>
    <row r="283" spans="1:10" ht="39.75" customHeight="1">
      <c r="A283" s="9" t="s">
        <v>294</v>
      </c>
      <c r="B283" s="30" t="s">
        <v>302</v>
      </c>
      <c r="C283" s="11"/>
      <c r="D283" s="11"/>
      <c r="E283" s="13">
        <v>0</v>
      </c>
      <c r="F283" s="13">
        <v>0</v>
      </c>
      <c r="G283" s="13">
        <v>0</v>
      </c>
      <c r="H283" s="13">
        <v>7000</v>
      </c>
      <c r="I283" s="11"/>
      <c r="J283" s="13">
        <f t="shared" si="8"/>
        <v>7000</v>
      </c>
    </row>
    <row r="284" spans="1:10" ht="24.75" customHeight="1">
      <c r="A284" s="9" t="s">
        <v>295</v>
      </c>
      <c r="B284" s="12" t="s">
        <v>303</v>
      </c>
      <c r="C284" s="11"/>
      <c r="D284" s="11"/>
      <c r="E284" s="13">
        <v>0</v>
      </c>
      <c r="F284" s="13">
        <v>0</v>
      </c>
      <c r="G284" s="13">
        <v>0</v>
      </c>
      <c r="H284" s="13">
        <v>0</v>
      </c>
      <c r="I284" s="11"/>
      <c r="J284" s="13">
        <f t="shared" si="8"/>
        <v>0</v>
      </c>
    </row>
    <row r="285" spans="1:11" ht="39" customHeight="1">
      <c r="A285" s="9"/>
      <c r="B285" s="61" t="s">
        <v>411</v>
      </c>
      <c r="C285" s="65"/>
      <c r="D285" s="65"/>
      <c r="E285" s="65"/>
      <c r="F285" s="65"/>
      <c r="G285" s="65"/>
      <c r="H285" s="65"/>
      <c r="I285" s="65"/>
      <c r="J285" s="65"/>
      <c r="K285" s="40"/>
    </row>
    <row r="286" spans="1:10" ht="39" customHeight="1">
      <c r="A286" s="9"/>
      <c r="B286" s="18" t="s">
        <v>147</v>
      </c>
      <c r="C286" s="28">
        <v>42370</v>
      </c>
      <c r="D286" s="28">
        <v>42735</v>
      </c>
      <c r="E286" s="29">
        <f>E287+E292</f>
        <v>0</v>
      </c>
      <c r="F286" s="29">
        <f>F287+F292</f>
        <v>0</v>
      </c>
      <c r="G286" s="29">
        <f>G287+G292</f>
        <v>200</v>
      </c>
      <c r="H286" s="29">
        <f>H287+H292</f>
        <v>0</v>
      </c>
      <c r="I286" s="10"/>
      <c r="J286" s="29">
        <f t="shared" si="8"/>
        <v>200</v>
      </c>
    </row>
    <row r="287" spans="1:10" ht="51.75">
      <c r="A287" s="9" t="s">
        <v>296</v>
      </c>
      <c r="B287" s="12" t="s">
        <v>339</v>
      </c>
      <c r="C287" s="11"/>
      <c r="D287" s="11"/>
      <c r="E287" s="13">
        <f>E289</f>
        <v>0</v>
      </c>
      <c r="F287" s="13">
        <f>F289</f>
        <v>0</v>
      </c>
      <c r="G287" s="13">
        <f>G289</f>
        <v>200</v>
      </c>
      <c r="H287" s="13">
        <f>H289</f>
        <v>0</v>
      </c>
      <c r="I287" s="11"/>
      <c r="J287" s="13">
        <f t="shared" si="8"/>
        <v>200</v>
      </c>
    </row>
    <row r="288" spans="1:10" ht="15" customHeight="1">
      <c r="A288" s="9"/>
      <c r="B288" s="12" t="s">
        <v>117</v>
      </c>
      <c r="C288" s="11"/>
      <c r="D288" s="11"/>
      <c r="E288" s="13"/>
      <c r="F288" s="13"/>
      <c r="G288" s="13"/>
      <c r="H288" s="13"/>
      <c r="I288" s="11"/>
      <c r="J288" s="13"/>
    </row>
    <row r="289" spans="1:10" ht="13.5" customHeight="1">
      <c r="A289" s="9" t="s">
        <v>297</v>
      </c>
      <c r="B289" s="12" t="s">
        <v>150</v>
      </c>
      <c r="C289" s="11"/>
      <c r="D289" s="11"/>
      <c r="E289" s="13">
        <f>E292</f>
        <v>0</v>
      </c>
      <c r="F289" s="13">
        <f>F292</f>
        <v>0</v>
      </c>
      <c r="G289" s="13">
        <v>200</v>
      </c>
      <c r="H289" s="13">
        <f>H292</f>
        <v>0</v>
      </c>
      <c r="I289" s="11"/>
      <c r="J289" s="13">
        <f t="shared" si="8"/>
        <v>200</v>
      </c>
    </row>
    <row r="290" spans="1:10" ht="38.25" customHeight="1">
      <c r="A290" s="9" t="s">
        <v>413</v>
      </c>
      <c r="B290" s="12" t="s">
        <v>414</v>
      </c>
      <c r="C290" s="11"/>
      <c r="D290" s="11"/>
      <c r="E290" s="13">
        <f>E292</f>
        <v>0</v>
      </c>
      <c r="F290" s="13">
        <f>F292</f>
        <v>0</v>
      </c>
      <c r="G290" s="13">
        <f>G292</f>
        <v>0</v>
      </c>
      <c r="H290" s="13">
        <f>H292</f>
        <v>0</v>
      </c>
      <c r="I290" s="11"/>
      <c r="J290" s="13">
        <f t="shared" si="8"/>
        <v>0</v>
      </c>
    </row>
    <row r="291" spans="1:10" ht="14.25" customHeight="1">
      <c r="A291" s="9"/>
      <c r="B291" s="12" t="s">
        <v>120</v>
      </c>
      <c r="C291" s="11"/>
      <c r="D291" s="11"/>
      <c r="E291" s="13"/>
      <c r="F291" s="13"/>
      <c r="G291" s="13"/>
      <c r="H291" s="13"/>
      <c r="I291" s="11"/>
      <c r="J291" s="13"/>
    </row>
    <row r="292" spans="1:10" ht="42" customHeight="1">
      <c r="A292" s="9" t="s">
        <v>415</v>
      </c>
      <c r="B292" s="12" t="s">
        <v>153</v>
      </c>
      <c r="C292" s="11"/>
      <c r="D292" s="11"/>
      <c r="E292" s="13">
        <v>0</v>
      </c>
      <c r="F292" s="13">
        <v>0</v>
      </c>
      <c r="G292" s="13">
        <v>0</v>
      </c>
      <c r="H292" s="13">
        <v>0</v>
      </c>
      <c r="I292" s="11"/>
      <c r="J292" s="13">
        <f>E292+F292+G292+H292</f>
        <v>0</v>
      </c>
    </row>
    <row r="293" spans="1:10" ht="15">
      <c r="A293" s="33"/>
      <c r="B293" s="72" t="s">
        <v>412</v>
      </c>
      <c r="C293" s="83"/>
      <c r="D293" s="83"/>
      <c r="E293" s="83"/>
      <c r="F293" s="83"/>
      <c r="G293" s="83"/>
      <c r="H293" s="83"/>
      <c r="I293" s="83"/>
      <c r="J293" s="84"/>
    </row>
  </sheetData>
  <sheetProtection/>
  <mergeCells count="49">
    <mergeCell ref="B182:J182"/>
    <mergeCell ref="B191:J191"/>
    <mergeCell ref="B192:J192"/>
    <mergeCell ref="B193:J193"/>
    <mergeCell ref="B199:J199"/>
    <mergeCell ref="B293:J293"/>
    <mergeCell ref="B106:J106"/>
    <mergeCell ref="B111:J111"/>
    <mergeCell ref="B116:J116"/>
    <mergeCell ref="B117:J117"/>
    <mergeCell ref="B123:J123"/>
    <mergeCell ref="B124:J124"/>
    <mergeCell ref="B131:J131"/>
    <mergeCell ref="B140:J140"/>
    <mergeCell ref="B157:J157"/>
    <mergeCell ref="B167:J167"/>
    <mergeCell ref="B239:J239"/>
    <mergeCell ref="B215:J215"/>
    <mergeCell ref="B205:J205"/>
    <mergeCell ref="B210:J210"/>
    <mergeCell ref="B214:J214"/>
    <mergeCell ref="A5:A6"/>
    <mergeCell ref="B5:B6"/>
    <mergeCell ref="C5:C6"/>
    <mergeCell ref="D5:D6"/>
    <mergeCell ref="E5:J5"/>
    <mergeCell ref="B285:J285"/>
    <mergeCell ref="B275:J275"/>
    <mergeCell ref="B17:J17"/>
    <mergeCell ref="B25:J25"/>
    <mergeCell ref="B31:J31"/>
    <mergeCell ref="B32:J32"/>
    <mergeCell ref="B33:J33"/>
    <mergeCell ref="B38:J38"/>
    <mergeCell ref="B43:J43"/>
    <mergeCell ref="B44:J44"/>
    <mergeCell ref="B49:J49"/>
    <mergeCell ref="B56:J56"/>
    <mergeCell ref="B57:J57"/>
    <mergeCell ref="B244:J244"/>
    <mergeCell ref="B221:J221"/>
    <mergeCell ref="B101:J101"/>
    <mergeCell ref="B142:J142"/>
    <mergeCell ref="B168:J168"/>
    <mergeCell ref="B79:J79"/>
    <mergeCell ref="B85:J85"/>
    <mergeCell ref="B92:J92"/>
    <mergeCell ref="B96:J96"/>
    <mergeCell ref="B141:J1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ipatovoknd</cp:lastModifiedBy>
  <cp:lastPrinted>2016-11-11T12:30:34Z</cp:lastPrinted>
  <dcterms:created xsi:type="dcterms:W3CDTF">2016-07-25T05:15:08Z</dcterms:created>
  <dcterms:modified xsi:type="dcterms:W3CDTF">2016-11-21T13:59:00Z</dcterms:modified>
  <cp:category/>
  <cp:version/>
  <cp:contentType/>
  <cp:contentStatus/>
</cp:coreProperties>
</file>