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<sst xmlns="http://schemas.openxmlformats.org/spreadsheetml/2006/main" count="523" uniqueCount="442">
  <si>
    <t xml:space="preserve">Мониторинг реализации Программ Ипатовского муниципального района Ставропольского края за 1 полугодие 2016 г. </t>
  </si>
  <si>
    <t>№ п/п</t>
  </si>
  <si>
    <t>Кассовые расходы в разрезе источников финансирования, тыс. рублей</t>
  </si>
  <si>
    <t>краевой бюджет</t>
  </si>
  <si>
    <t>бюджеты государственных внебюджетных фондов</t>
  </si>
  <si>
    <t>местные бюджеты</t>
  </si>
  <si>
    <t>средства юридических лиц</t>
  </si>
  <si>
    <t>оценка выпадающих доходов</t>
  </si>
  <si>
    <t>План начала реализации мероприятия / факт начала реализации мероприятия</t>
  </si>
  <si>
    <t xml:space="preserve">Наименование основного мероприятия подпрограммы (Программы), мероприятия подпрограммы (Программы), контрольного 
события
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</si>
  <si>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</si>
  <si>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4.1.</t>
  </si>
  <si>
    <t>4.</t>
  </si>
  <si>
    <t>Муниципальная программа  "Повышение эффективности бюджетных расходов и управления муниципальными финансами Ипатовского муниципального района Ставропольского края"</t>
  </si>
  <si>
    <t>Итого (Графа 5+6+7+8)</t>
  </si>
  <si>
    <t>Сведения о ходе реализации основного мероприятия 1:</t>
  </si>
  <si>
    <t>Основное мероприятие 1: Проведение в пределах компетенции единой финансовой, бюджетной, налоговой и долговой политики, осуществлении общего руководства организации финансов на территории Ипатовского муниципального района Ставропольского края и оказание методической помощи органам местного самоуправления поселений Ипатовского муниципального района Ставропольского края</t>
  </si>
  <si>
    <t>4.1.1.</t>
  </si>
  <si>
    <t>Расходы на обеспечение функций органов местного самоупраления Ипатовского муниципального района Ставропольского края, органов местной администрации</t>
  </si>
  <si>
    <t>4.1.2.</t>
  </si>
  <si>
    <t>Расходы на выплаты по оплате труда работников органов местного самоуправления Ипатовского муниципального района Ставропольского края, органов местной администрации</t>
  </si>
  <si>
    <t>4.2.</t>
  </si>
  <si>
    <t>Основное мероприятие 2: Выравнивание бюджетной обеспеченности городского и сельских поселений Ипатовского района Ставропольского края</t>
  </si>
  <si>
    <t>Сведения о ходе реализации основного мероприятия 2:</t>
  </si>
  <si>
    <t>4.2.1.</t>
  </si>
  <si>
    <t>Дотации на выравнивание бюджетной обеспеченности поселений из районного фонда финансовой поддержки поселений</t>
  </si>
  <si>
    <t>4.2.2.</t>
  </si>
  <si>
    <t>4.3.</t>
  </si>
  <si>
    <t>Основное мероприятие 3: Повышение сбалансированности и устойчивости бюджетной системы</t>
  </si>
  <si>
    <t>Сведения о ходе реализации основного мероприятия 3:</t>
  </si>
  <si>
    <t>4.3.1.</t>
  </si>
  <si>
    <t>Дотации на поддержку мер по обеспечению сбалансированности бюджетов поселений</t>
  </si>
  <si>
    <t>5.</t>
  </si>
  <si>
    <t>Муниципальная программа "Управление имуществом Ипатовского муниципального района Ставропольского края"</t>
  </si>
  <si>
    <t>2.</t>
  </si>
  <si>
    <t>Муниципальная программа "Улучшение культурно- досугового уровня жизни населения, обеспечение общественного порядка на территории Ипатовского муниципального района Ставропольского края</t>
  </si>
  <si>
    <t>01.01.2016/ 16.01.2016</t>
  </si>
  <si>
    <t>31.12.2016/ 31.12.2016</t>
  </si>
  <si>
    <t>2.1.</t>
  </si>
  <si>
    <t>2.1.1.</t>
  </si>
  <si>
    <t>Развитие системы художественного образования, поддержка молодых дарований</t>
  </si>
  <si>
    <t>2.2.</t>
  </si>
  <si>
    <t>2.2.1.</t>
  </si>
  <si>
    <t>Поддержка лучших традиций и достижений многонациональной и народной культуры Ипатовского района</t>
  </si>
  <si>
    <t>Основное мероприятие 1: Развитие системы художественного образования</t>
  </si>
  <si>
    <t>Основное мероприятие 2: Поддержка лучших традиций</t>
  </si>
  <si>
    <t>2.3.</t>
  </si>
  <si>
    <t>Основное мероприятие 3: Укрепление материально- технической базы муниципальных учреждений культуры</t>
  </si>
  <si>
    <t>2.3.1.</t>
  </si>
  <si>
    <t>Комплектование библиотечного фонда</t>
  </si>
  <si>
    <t>2.4.</t>
  </si>
  <si>
    <t>Основное мероприятие 4: Обеспечение выполнения муниципального задания</t>
  </si>
  <si>
    <t>Сведения о ходе реализации основного мероприятия 4:</t>
  </si>
  <si>
    <t>2.4.1.</t>
  </si>
  <si>
    <t>Обеспечение деятельности учреждений (оказание услуг) в сфере культуры и кинематографии</t>
  </si>
  <si>
    <t>2.5.</t>
  </si>
  <si>
    <t>Основное мероприятие 5: Развитие системы библиотечного обслуживания населения</t>
  </si>
  <si>
    <t>Сведения о ходе реализации основного мероприятия 5:</t>
  </si>
  <si>
    <t>2.5.1</t>
  </si>
  <si>
    <t>2.5.2.</t>
  </si>
  <si>
    <t>Обеспечение деятельности (оказание услуг) библиотек</t>
  </si>
  <si>
    <t>Междюджетные трансферты из бюджетов муниципальных районов, 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</si>
  <si>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"Развитие массовой физической культуры и спорта в Ипатовского муниципального района Ставропольского края"</t>
  </si>
  <si>
    <t>Основное мероприятие 1: Популяризация и развитие физической культуры и спорта</t>
  </si>
  <si>
    <t>Мероприятия в области физической культуры и спорта</t>
  </si>
  <si>
    <t>2.6.</t>
  </si>
  <si>
    <t>2.6.1.</t>
  </si>
  <si>
    <t>Подпрограмма "Поддержка казачества в Ипатовского муниципального района Ставропольского края"</t>
  </si>
  <si>
    <t>Основное мероприятие 1: Создание условий для развития военно- патриотического воспитания казачьей молодежи и духовно- культурных основ казачества</t>
  </si>
  <si>
    <t>2.7.</t>
  </si>
  <si>
    <t>2.7.1.</t>
  </si>
  <si>
    <t>Организация и проведение мероприятий, направленных на военно- патриотическое воспитание казачьей молодежи и развитие духовно- культурных основ казачества"</t>
  </si>
  <si>
    <t>Подпрограмма "Обеспечение общественного порядка, профилактика правонарушений, незаконного потребления и оборота наркотиков в Ипатовского муниципального района Ставропольского края"</t>
  </si>
  <si>
    <t>2.8.</t>
  </si>
  <si>
    <t>Основное мероприятие 1: Обеспечение общественного порядка и профилактика правонарушений</t>
  </si>
  <si>
    <t>2.8.1.</t>
  </si>
  <si>
    <t>Мероприятия направленные на профилактику правонарушений</t>
  </si>
  <si>
    <t>2.9.</t>
  </si>
  <si>
    <t>2.9.1.</t>
  </si>
  <si>
    <t>Обеспечение деятельности муниципального казенного учреждения "Центр по работе с молодежью"Ипатовского муниципального района Ставропольского края</t>
  </si>
  <si>
    <t>Организация и проведение мероприятий по поддержке талантливой и инициативной молодежи и иные мероприятия</t>
  </si>
  <si>
    <t>3.</t>
  </si>
  <si>
    <t>Подпрограмма  "Развитие дошкольного общего и дополнительного образования в Ипатовском муниципальном районе Ставропольского края"</t>
  </si>
  <si>
    <t>1.</t>
  </si>
  <si>
    <t>Муниципальная программа  "Развитие образования в Ипатовском муниципальном районе Ставропольского края"</t>
  </si>
  <si>
    <t>Таблица 8</t>
  </si>
  <si>
    <t>Подпрограмма "Управление муниципальной собственностью Ипатовского муниципального района Ставропольского края в области имущественных и земельных отношений"</t>
  </si>
  <si>
    <t>5.1.</t>
  </si>
  <si>
    <t>Основное мероприятие 1: Мероприятия связанные с решением имущественных вопросов</t>
  </si>
  <si>
    <t>5.1.1.</t>
  </si>
  <si>
    <t>Обеспечение мероприятий по капитальному ремонту многоквартирных домов</t>
  </si>
  <si>
    <t>5.1.2.</t>
  </si>
  <si>
    <t>Эффективное управление, распоряжение объектами недвижимого имущества, земельными участками и рациональное их использование</t>
  </si>
  <si>
    <t>5.1.3.</t>
  </si>
  <si>
    <t>Оформление права муниципальной собственности на объекты недвижимого имущества, земельные участки</t>
  </si>
  <si>
    <t>5.1.4.</t>
  </si>
  <si>
    <t>Мероприятия по инвентаризации земельных участков</t>
  </si>
  <si>
    <t>Подпрограмма "Обеспечение реализации программы "Управление имуществом Ипатовского муниципального района Ставропольского края" и общепрограммные мероприятия муниципальной программы"</t>
  </si>
  <si>
    <t>5.2.</t>
  </si>
  <si>
    <t>Основное мероприятие 1: Расходы на содержание отдела имущественных и земельных отношений</t>
  </si>
  <si>
    <t>5.2.1.</t>
  </si>
  <si>
    <t>Расходы на обеспечение функций органов местного самоуправления Ипатовского муницицпального района Ставропольского края, органов местной администрации</t>
  </si>
  <si>
    <t>5.2.2.</t>
  </si>
  <si>
    <t>1.1.</t>
  </si>
  <si>
    <t>6.</t>
  </si>
  <si>
    <t>Муниципальная программа "Развитие экономики, малого и среднего бизнеса, потребительского рынка и улучшение инвестиционного климата в Ипатовском муниципальном районе Ставропольского края"</t>
  </si>
  <si>
    <t>6.1.</t>
  </si>
  <si>
    <t>Подпрограмма "Развитие малого и среднего предпринимательства на территории Ипатовского муниципального района Ставропольского края"</t>
  </si>
  <si>
    <t>01.0.12016</t>
  </si>
  <si>
    <t>Основное мероприятие 1: Совершенствование деятельности органов местного самоуправления Ипатовского муниципального района Ставропольского края по поддержке малого и смреднего предпринимательства</t>
  </si>
  <si>
    <t>6.1.1.</t>
  </si>
  <si>
    <t>Организация и проведение районных мероприятий, участие в краевых мероприятиях</t>
  </si>
  <si>
    <t>6.2.</t>
  </si>
  <si>
    <t>6.2.1.</t>
  </si>
  <si>
    <t>6.2.2.</t>
  </si>
  <si>
    <t>Обеспечение субъектов малого и среднего предпринимательства Ипатовского района льготной финансовой поддержкой за счет средств бюджета Ипатовского муниципального района Ставропольского края в виде субсидированной части процентной ставки</t>
  </si>
  <si>
    <t>Основное мероприятие 2: Создание условий доступа субъектов малого и среднего предпринимательства к финансовым ресурсам</t>
  </si>
  <si>
    <t>Обеспечение субъектов малого и среднего предпринимательства Ипатовского района финансовой поддержкой за счет средств бюджета Ипатовского муниципального района Ставропольского края в виде грантов</t>
  </si>
  <si>
    <t>6.3.</t>
  </si>
  <si>
    <t>Основное мероприятие 3: Информационная и консультационная поддержка малого и среднего предпринимательства</t>
  </si>
  <si>
    <t>6.3.1.</t>
  </si>
  <si>
    <t>Расходы связанные с информационной деятельностью</t>
  </si>
  <si>
    <t>Подпрограмма "Развитие потребительского рынка в Ипатовском муниципальном районе Ставропольского края"</t>
  </si>
  <si>
    <t>6.4.</t>
  </si>
  <si>
    <t>Основное мероприятие 1: Создание условий для развития потребтьельского рынка Ипатовского муниципального района</t>
  </si>
  <si>
    <t>6.4.1.</t>
  </si>
  <si>
    <t xml:space="preserve">Привлечение к участию во всероссийских и региональных конкурсах, семинарах </t>
  </si>
  <si>
    <t>6.4.2.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</si>
  <si>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услуг"</t>
  </si>
  <si>
    <t>Основное мероприятие 1: Обеспечение деятельности многофункционального центра предоставления государственных и муниципальных услуг в г. Ипатово</t>
  </si>
  <si>
    <t>6.5.</t>
  </si>
  <si>
    <t>6.5.1.</t>
  </si>
  <si>
    <t xml:space="preserve">Обеспечение деятельности (оказание услуг) многофункционального центра предоставления государственных и муниципальных услуг в </t>
  </si>
  <si>
    <t xml:space="preserve">Подпрограмма " Обеспечение реализации программы и иные мероприятия" </t>
  </si>
  <si>
    <t>6.6.</t>
  </si>
  <si>
    <t>Основное мероприятие 1: Руководитель исполительно- распорядительного органа местного самоуправления Ипатовского муниципального района Ставропольского края</t>
  </si>
  <si>
    <t xml:space="preserve">Сведения о ходе реализации основного мероприятия 1: </t>
  </si>
  <si>
    <t>6.6.1.</t>
  </si>
  <si>
    <t>6.7.</t>
  </si>
  <si>
    <t>Основное мероприятие 2: Расходы в рамках обеспечения деятельности администрации Ипатовского муниципального района Ставропольского края</t>
  </si>
  <si>
    <t xml:space="preserve">Сведения о ходе реализации основного мероприятия 2: </t>
  </si>
  <si>
    <t>6.7.1.</t>
  </si>
  <si>
    <t>Расходы на обеспечение функций органов местного самоуправления Ипатовского муниципального района Ставропольского края, органов местной администрации</t>
  </si>
  <si>
    <t>6.8.</t>
  </si>
  <si>
    <t>Основное мероприятие 3: Расходы связанные с передачей полномочий</t>
  </si>
  <si>
    <t xml:space="preserve">Сведения о ходе реализации основного мероприятия 3: </t>
  </si>
  <si>
    <t>6.8.1.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</si>
  <si>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</si>
  <si>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 в 2016 году</t>
  </si>
  <si>
    <t>Организация и осуществление деятельности по опеке и попечительству в области здравоохранения</t>
  </si>
  <si>
    <t>Обеспечение деятельности комиссий по делам несовершеннолетних и защите их прав в муниципальных районах и городских округах Ставропольского края</t>
  </si>
  <si>
    <t>Осуществление управленческих функций по реализации отдельных государственных полномочий в области сельского хозяйства</t>
  </si>
  <si>
    <t>Обеспечение деятельности депутатов Думы Ставропольского края и их помощников в избирательном округе</t>
  </si>
  <si>
    <t>Формирование, содержание и использование Архивного фонда Ставропольского края</t>
  </si>
  <si>
    <t>Осуществление отдельных государственных полномочий Ставропольского края по созданию административных комиссий</t>
  </si>
  <si>
    <t>Организация проведения на территории Ставропольского края мероприятий по отлову и содержанию безнадзорных животных</t>
  </si>
  <si>
    <t>Межбюджетные трансферты из бюджетов муниципальных районов, 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</si>
  <si>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6.9.</t>
  </si>
  <si>
    <t>Основное мероприятие 4: Прочие расходы в рамках обеспечения деятельности администрации Ипатовского муниципального района Ставропольского края</t>
  </si>
  <si>
    <t xml:space="preserve">Сведения о ходе реализации основного мероприятия 4: </t>
  </si>
  <si>
    <t>6.9.1.</t>
  </si>
  <si>
    <t>6.9.2.</t>
  </si>
  <si>
    <t>Прочие мероприятия</t>
  </si>
  <si>
    <t>Подпрограмма " Формирование благоприятного инвестиционного климата и положительного имиджа Ипатовского муниципального района Ставропольского края"</t>
  </si>
  <si>
    <t>6.10.</t>
  </si>
  <si>
    <t>Основное мероприятие 1: создание благоприятной для инвестиций административной среды</t>
  </si>
  <si>
    <t>6.10.1.</t>
  </si>
  <si>
    <t>6.10.2.</t>
  </si>
  <si>
    <t>Обеспечение обучения и повышения квалификации специалистов</t>
  </si>
  <si>
    <t>Оказание информационной и консультативной поддержки субъектам инвестиционной деятельности</t>
  </si>
  <si>
    <t>Подпрограмма "Развитие сельского хозяйства в Ипатовском муниципальном районе Ставропольского края"</t>
  </si>
  <si>
    <t>6.11.</t>
  </si>
  <si>
    <t>Основное мероприятие 1: Организация соревнования и поощрение победителей среди сельскохозяйственных организаций Ипатовского района"</t>
  </si>
  <si>
    <t>6.11.1.</t>
  </si>
  <si>
    <t>Расходы на подведение итогов соревнования</t>
  </si>
  <si>
    <t>6.12.</t>
  </si>
  <si>
    <t>Основное мероприятие 2: Совершенствование деятельности органов местного самоуправления по поддержке личных подсобных хозяйств</t>
  </si>
  <si>
    <t>6.12.1.</t>
  </si>
  <si>
    <t>Предоставление субсидий на оказание поддержки личным подсобным хозяйствам на приобретение племенного молодняка овец</t>
  </si>
  <si>
    <t>ВСЕГО:</t>
  </si>
  <si>
    <t>Подпрограмма " Энергосбережение и повышение энергетической эффективности в Ипатовском муниципальном районе Ставропольского края"</t>
  </si>
  <si>
    <t>3.1.</t>
  </si>
  <si>
    <t>Основное мероприятие 1: Осуществление мер направленных на энергосбережение</t>
  </si>
  <si>
    <t>3.1.1.</t>
  </si>
  <si>
    <t>Проведение работ по замене оконных блоков в муниципальных образовательных организациях</t>
  </si>
  <si>
    <t>3.1.2.</t>
  </si>
  <si>
    <t>Проведение работ по замене оконных блоков в муниципальных образовательных организациях за счет краевого бюджета</t>
  </si>
  <si>
    <t>Подпрограмма "Обеспечение безопасности дорожного движения в Ипатовском муниципальном районе Ставропольского края"</t>
  </si>
  <si>
    <t>3.2.</t>
  </si>
  <si>
    <t>Основное мероприятие 1: Обеспечение участия детей в безопасности дорожного движения в Ипатовском районе Ставропольского края</t>
  </si>
  <si>
    <t>3.2.1.</t>
  </si>
  <si>
    <t>Проведение мероприятий, участие в конкурсах, связанных с безопасностью дорожного движения. Укрепление учебно- материальной базы</t>
  </si>
  <si>
    <t>Основное мероприятие 2: Развитие системы организации движения транспортных средств и пешеходов в целях повышения безопасности дорожного движения в Ипатовском районе Ставропольского края</t>
  </si>
  <si>
    <t>3.3.</t>
  </si>
  <si>
    <t>3.3.1.</t>
  </si>
  <si>
    <t>3.3.2.</t>
  </si>
  <si>
    <t>Содержание муниципальных автомобильных дорог общего пользования вне границ населенных пунктов</t>
  </si>
  <si>
    <t>Изготовление проектов организации дорожного движения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</si>
  <si>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муниципального района Ставропольского края"</t>
  </si>
  <si>
    <t>3.4.</t>
  </si>
  <si>
    <t>Основное мероприятие 1: Совершенствование действующей системы профилактики терроризма и экстремизма, а также предупреждение террористических и экстремистских проявлений на территории района</t>
  </si>
  <si>
    <t>3.4.1.</t>
  </si>
  <si>
    <t>Проведение, организация, участие в соревнованиях с учащимися "Школа безопасности", "Юный спасатель"</t>
  </si>
  <si>
    <t>3.5.</t>
  </si>
  <si>
    <t>Основное мероприятие 2: 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</si>
  <si>
    <t>3.5.1.</t>
  </si>
  <si>
    <t>3.5.2.</t>
  </si>
  <si>
    <t>3.5.3.</t>
  </si>
  <si>
    <t>3.5.4.</t>
  </si>
  <si>
    <t>3.5.5.</t>
  </si>
  <si>
    <t>Разработка, приобретение и внедрение (установка) аппаратно- программных комплексов систем видеонаблюдения на объектах с массовым участием людей</t>
  </si>
  <si>
    <t>Техническое обслуживание систем видеонаблюдения</t>
  </si>
  <si>
    <t>Установка, ремонт и усиление ограждений на объектах с массовым пребыванием людей</t>
  </si>
  <si>
    <t>Устройство и поддержание систем наружного освещения</t>
  </si>
  <si>
    <t>Расходы связанные с охранными мероприятиями</t>
  </si>
  <si>
    <t>3.6.</t>
  </si>
  <si>
    <t>Основное мероприятие 3: Информационно- аналитическая деятельность по профилактике терроризма и экстремизма</t>
  </si>
  <si>
    <t>3.6.1.</t>
  </si>
  <si>
    <t>Приобретение методической литературы, плакатов, пособий и медиаматериалов по профилактике терроризма и экстремизма</t>
  </si>
  <si>
    <t>Подпрограмма " Развитие и совершенствование гражданской обороны и защиты населения, территорий от чрезвычайных ситуаций в Ипатовском муниципальном районе Ставропольского края</t>
  </si>
  <si>
    <t>3.7.</t>
  </si>
  <si>
    <t>Основное мероприятие 1: Мероприятия по совершенствованию и развитию гражданской обороны</t>
  </si>
  <si>
    <t>3.7.1.</t>
  </si>
  <si>
    <t>3.7.2.</t>
  </si>
  <si>
    <t>Мероприятия по повышению уровня безопасности, обеспечение средствами индививдуальной защиты сотрудников спасательных служб ГО</t>
  </si>
  <si>
    <t xml:space="preserve">Резервный фонд администрации Ипатовского района Ставропольского края </t>
  </si>
  <si>
    <t>3.8.</t>
  </si>
  <si>
    <t>Основное мероприятие 2: Мероприятия по защите населения и территорий от чрезвычайных ситуаций природного и техногенного характера</t>
  </si>
  <si>
    <t>3.8.1.</t>
  </si>
  <si>
    <t>3.8.2.</t>
  </si>
  <si>
    <t>Обеспечение деятельности ( оказание услуг) учреждениями в сфере предупреждения чрезвычайных ситуаций</t>
  </si>
  <si>
    <t>Целевые средства на создание аварийно- спасательной службы</t>
  </si>
  <si>
    <t>Основное мероприятие 1: Развитие дошкольного, общего и дополнительного образование в Ипатовском муницицпальном районе Ставропольского края</t>
  </si>
  <si>
    <t>1.1.1.</t>
  </si>
  <si>
    <t>1.1.2.</t>
  </si>
  <si>
    <t>Обеспечение участия в организации и проведении муниципальных, межмуниципальных, региональных, межрегиональных, всероссийских спортивных и военно- спортивных соревнованиях и мероприятиях</t>
  </si>
  <si>
    <t>Создание условий для занятий физической культурой и спортом в муниципальных образовательных организациях</t>
  </si>
  <si>
    <t>1.2.</t>
  </si>
  <si>
    <t>Основное мероприятие 2: Организация отдыха детей и подростков в каникулярное время в лагерях дневного пребывания детей</t>
  </si>
  <si>
    <t>1.2.1.</t>
  </si>
  <si>
    <t>1.2.2.</t>
  </si>
  <si>
    <t>1.2.3.</t>
  </si>
  <si>
    <t>1.2.4.</t>
  </si>
  <si>
    <t>1.2.5.</t>
  </si>
  <si>
    <t>Проведение акарицидных (противоклещевых) обработок пришкольных лагерей</t>
  </si>
  <si>
    <t>Организация отдыха детей и подростков в каникулярное время в лагерях дневного пребывания детей</t>
  </si>
  <si>
    <t>Компенсация родительской платы стоимости путевки в загородный центр</t>
  </si>
  <si>
    <t>Обеспечение социальной поддержки детей из малообеспеченных и многодетных семей, детей- сирот, детей, находящихся в социально- опасном положении и в трудной жизненой ситуации, в части организации 2- разового горячего питания</t>
  </si>
  <si>
    <t>Проведение спортивных мероприятий</t>
  </si>
  <si>
    <t>1.3.</t>
  </si>
  <si>
    <t>Основное мероприятие 3: Обеспечение доступности и повышения качества образования в образовательных учреждениях района</t>
  </si>
  <si>
    <t>1.3.1.</t>
  </si>
  <si>
    <t>Обеспечение реализации мероприятий по проведению государственной (итоговой) аттестации (ЕГЭ, ГИА)</t>
  </si>
  <si>
    <t>1.3.2.</t>
  </si>
  <si>
    <t>1.3.3.</t>
  </si>
  <si>
    <t>Выявление, поддержка и сопровождение талантливых детей и подростков</t>
  </si>
  <si>
    <t>Информатизация системы образования</t>
  </si>
  <si>
    <t>1.4.</t>
  </si>
  <si>
    <t>Основное мероприятие 4: Улучшение кадрового обеспечения отрасли "Образование"</t>
  </si>
  <si>
    <t>1.4.1.</t>
  </si>
  <si>
    <t>1.4.2.</t>
  </si>
  <si>
    <t>Проведение районных этапов краевых конкурсов профессионального мастерства</t>
  </si>
  <si>
    <t>Организация и проведение переподготовки сотрудников учреждений системы образования</t>
  </si>
  <si>
    <t>1.5.</t>
  </si>
  <si>
    <t>Основное мероприятие 5: Создание условий для воспитания и дополнительного образования детей</t>
  </si>
  <si>
    <t>1.5.1.</t>
  </si>
  <si>
    <t>1.5.2.</t>
  </si>
  <si>
    <t>Проведение научно- практических конференций, семинаров, смотров, слетов, конкурсов, олимпиад и других мероприятий с педагогами и учащимися</t>
  </si>
  <si>
    <t>Введение и обеспечение деятельности казачьего компонента в образовательных учреждениях Ипатовского района</t>
  </si>
  <si>
    <t>1.6.</t>
  </si>
  <si>
    <t>Основное мероприятие 6: Укрепление материально- технической базы образовательных учреждений</t>
  </si>
  <si>
    <t>Сведения о ходе реализации основного мероприятия 6:</t>
  </si>
  <si>
    <t>1.6.1.</t>
  </si>
  <si>
    <t>1.6.2.</t>
  </si>
  <si>
    <t>Выполнение реконструкций, капитального,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проектно- сметной документации</t>
  </si>
  <si>
    <t>Создание условий для для беспрепятственного доступа маломобильных групп населения в зданиях образовательных организаций (приспособление входной группы с устройством пандуса и порученей, оборудование перехода внутри помещения, изготовление проектно- сметной документации)</t>
  </si>
  <si>
    <t>1.7.</t>
  </si>
  <si>
    <t>Подпрограмма "Пожарная безопасность образовательных учреждений Ипатовского муниципального района Ставропольского края"</t>
  </si>
  <si>
    <t>Основное мероприятие 1: Мероприятия по предотвращению пожаров в зданиях общеобразовательных учреждений Ипатовского муниципального района Ставропольского края</t>
  </si>
  <si>
    <t>1.7.1.</t>
  </si>
  <si>
    <t>1.7.2.</t>
  </si>
  <si>
    <t>1.7.3.</t>
  </si>
  <si>
    <t>Обработка огнезащитным составом деревянных конструкций зданий</t>
  </si>
  <si>
    <t>Устройство, ремонт и испытание наружных эвакуационных и пожарных лестниц на зданиях</t>
  </si>
  <si>
    <t>Приобретение, монтаж, ремонт и обслуживание средств охранно- пожарной автоматики и оповещения о пожаре</t>
  </si>
  <si>
    <t>1.8.</t>
  </si>
  <si>
    <t>Подпрограмма "Обеспечение реализации муниципальной программы "Развитие образования в Ипатовском муниципальном районе Ставропольского края" и общепрограммные мероприятия"</t>
  </si>
  <si>
    <t>Основное мероприятие 1: Обеспечение деятельности по реализации муниципальной программы "Развитие образования в Ипатовском муниципальном районе Ставропольского края"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</si>
  <si>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</si>
  <si>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</si>
  <si>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</si>
  <si>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</si>
  <si>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</si>
  <si>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</si>
  <si>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</si>
  <si>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</si>
  <si>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1.8.9.</t>
  </si>
  <si>
    <t>1.8.10.</t>
  </si>
  <si>
    <t>Обеспечение деятельности (оказание услуг) детских дошкольных учреждений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</si>
  <si>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</si>
  <si>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Выплаты денежных средств на содержание ребенка опекуну (попечителю)</t>
  </si>
  <si>
    <t>Выплаты на содержание детей- сирот и детей, оставшихся без попечения родителей, в приемных семьях, а также на вознаграждение, причитающееся приемным родителям</t>
  </si>
  <si>
    <t>Расходы на организацию и осуществление деятельности по опеке и попечительству в области образования</t>
  </si>
  <si>
    <t>Выплата единовременного пособия усыновителям</t>
  </si>
  <si>
    <t>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</si>
  <si>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</si>
  <si>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1.9.</t>
  </si>
  <si>
    <t>1.9.1.</t>
  </si>
  <si>
    <t>1.9.2.</t>
  </si>
  <si>
    <t>1.9.3.</t>
  </si>
  <si>
    <t>1.9.4.</t>
  </si>
  <si>
    <t>1.9.5.</t>
  </si>
  <si>
    <t>1.9.6.</t>
  </si>
  <si>
    <t>Основное мероприятие 2:  Расходы связанные с обеспечением деятельности (оказанием услуг) муниципальными образовательными организациями</t>
  </si>
  <si>
    <t>Обеспечение деятельности (оказание услуг) начальной, неполной средней и средней школы</t>
  </si>
  <si>
    <t>Обеспечение деятельности (оказание услуг) учреждений по внешкольной работе с детьми</t>
  </si>
  <si>
    <t>Обеспечение деятельности (оказание услуг) учебно- методических кабинетов, централизованных бухгалтерий, групп хозяйственного обслуживания, логопедических пунктов</t>
  </si>
  <si>
    <t>Обеспечение государственных гарантий реализации прав на получение общедоступного и бесплатного ночального общего, основного общего, среднего общего образоания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</si>
  <si>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2: Создание комфортных условий населению Ипатовского муниципального района для повышения качества и культуры обслуживания в торговых объектах и объектах общественного питания и бытового обслуживания</t>
  </si>
  <si>
    <t>Строительство магазина в г.Ипатово</t>
  </si>
  <si>
    <t>6.7.2.</t>
  </si>
  <si>
    <t>6.8.2</t>
  </si>
  <si>
    <t>6.9.3.</t>
  </si>
  <si>
    <t>6.9.4.</t>
  </si>
  <si>
    <t>6.9.5.</t>
  </si>
  <si>
    <t>6.9.6.</t>
  </si>
  <si>
    <t>6.9.7.</t>
  </si>
  <si>
    <t>6.9.8.</t>
  </si>
  <si>
    <t>6.9.9.</t>
  </si>
  <si>
    <t>6.9.10.</t>
  </si>
  <si>
    <t>6.11.2.</t>
  </si>
  <si>
    <t>Основное мероприятие 2: Организация взаимодействия и инвестиционными фондами, банками, специализированными финансовыми учреждениями, организациями и инвидуальными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муниципальном районе Ставропольского края</t>
  </si>
  <si>
    <t>Реконструкция ирригационной системы на основе интенсивного выращивания сельскохозяйственных культур с использованием орошения</t>
  </si>
  <si>
    <t>6.12.2.</t>
  </si>
  <si>
    <t>6.12.3.</t>
  </si>
  <si>
    <t>6.12.4.</t>
  </si>
  <si>
    <t>6.12.5.</t>
  </si>
  <si>
    <t>6.12.6</t>
  </si>
  <si>
    <t>6.12.7.</t>
  </si>
  <si>
    <t>6.13.</t>
  </si>
  <si>
    <t>6.13.1.</t>
  </si>
  <si>
    <t>Строительство цеха по переработке и фасовке овощей</t>
  </si>
  <si>
    <t>Строительство механизированного производственного комплекса</t>
  </si>
  <si>
    <t>Строительство завода по выпуску экологически чистого керамического кирпича на территории Ставропольского края</t>
  </si>
  <si>
    <t>Закладка виноградников 300 га. на территории с.Кевсала Ипатовского района</t>
  </si>
  <si>
    <t>Строительство кирпичного завода мощностью 30 млн.штук условного кирпича в год методом пластичного формирования</t>
  </si>
  <si>
    <t>Реконструкция орошаемого участка, площадью 239, 8 га.в ООО АПК "Юг-Агропрогресс"</t>
  </si>
  <si>
    <t>Муниципальная программа                              " Развитие жилищно- коммунального и дорожного хозяйства, защита населения и территории от чрезвычайных ситуаций в Ипатовском муниципальном районе Ставропольского края"</t>
  </si>
  <si>
    <t>Подпрограмма "Развитие культуры Ипатовского муниципального района Ставропольского края"</t>
  </si>
  <si>
    <t>Подпрограмма "Реализация молодежной политики Ипатовского муниципального района Ставропольского края"</t>
  </si>
  <si>
    <t>Приложение №1</t>
  </si>
  <si>
    <t>Контрольное событие 1:</t>
  </si>
  <si>
    <t>5.1.5.</t>
  </si>
  <si>
    <t>Заключение договоров на оценку земельных участков и имущества</t>
  </si>
  <si>
    <t>Контрольное событие 2:</t>
  </si>
  <si>
    <t>5.1.6.</t>
  </si>
  <si>
    <t>Заключение договоров на публикование объявлений через газету</t>
  </si>
  <si>
    <t xml:space="preserve">Заключение договоров на изготовление технической документации, внесение изменений в техническую документацию </t>
  </si>
  <si>
    <t>5.1.7.</t>
  </si>
  <si>
    <t>5.1.8.</t>
  </si>
  <si>
    <t xml:space="preserve">Изготовление документации по результатам инвентаризации </t>
  </si>
  <si>
    <t>Расходы связанные с содержанием отдела имущественных и земельных отношений</t>
  </si>
  <si>
    <t>5.2.3.</t>
  </si>
  <si>
    <t>2.1.2.</t>
  </si>
  <si>
    <t>Количество проведенных районных культурно- досуговых мероприятий;</t>
  </si>
  <si>
    <t>Участие в краевых культурно-досуговых мероприятиях;</t>
  </si>
  <si>
    <t>Число культурно- досуговых мроприятий, проводимых на базе культурно- досуговых учреждений Ипатовского района Ставропольского края</t>
  </si>
  <si>
    <t>Число клубных формирований в муниципальных учреждениях культурно- досугового типа, функционирующих на территории Ипатовского муниципального района Ставропольского края</t>
  </si>
  <si>
    <t>2.3.2.</t>
  </si>
  <si>
    <t>Обновление библиотечного фонда района</t>
  </si>
  <si>
    <t>Контрольное событие 3:</t>
  </si>
  <si>
    <t>2.4.2.</t>
  </si>
  <si>
    <t>Осуществление расходов на обеспечение деятельности межпоселенческого муниципального бюджетного учреждения культуры "Культурно- досуговый центр"Ипатовского района Ставропольского края</t>
  </si>
  <si>
    <t>Контрольное событие 4:</t>
  </si>
  <si>
    <t>2.5.3.</t>
  </si>
  <si>
    <t>Осуществление расходов на обеспечение деятельности муниципального бюджетного учреждения культуры "Ипатовская межпоселенческая центральная библиотека" Ипатовского района Ставропольского края</t>
  </si>
  <si>
    <t>2.6.2.</t>
  </si>
  <si>
    <t>Количество проведенных районных физкультурно- спортивных мероприятий"</t>
  </si>
  <si>
    <t>2.7.2.</t>
  </si>
  <si>
    <t>Проведенные районные фестивали, конкурсы и участие в краевых, межрайонных мероприятиях, с представителями Ипатовского станичного казачьего общества, способствующих развитию традиционной казачьей культуры</t>
  </si>
  <si>
    <t>Организация и проведение профильной смены "Казачья застава"</t>
  </si>
  <si>
    <t>2.8.2.</t>
  </si>
  <si>
    <t>Публикация в газете "Степные зори" материалов по профилактике безнадзорности, правонарушений, наркозависимости, алкоголизма и табакокурения в т.ч. среди несовершеннолетних</t>
  </si>
  <si>
    <t>Основное мероприятие 1:Организация и проведение районных мероприятий для детей и молодежи"</t>
  </si>
  <si>
    <t>Количество проведенных районных мероприятий для детей и молодежи, а также количество краевых мероприятий в которых принимали участие представители Ипатовского муниципального района Ставропольского края</t>
  </si>
  <si>
    <t>2.9.2.</t>
  </si>
  <si>
    <t>2.9.3.</t>
  </si>
  <si>
    <t>2.9.4.</t>
  </si>
  <si>
    <t>1.2.6.</t>
  </si>
  <si>
    <t>Удельный вес детей первой и  второй групп здоровья в общей численности обучающихся в муниципальных общеобразовательных организациях</t>
  </si>
  <si>
    <t>Доля организаций, в которых созданы условия для получения качественного образования детям с ограниченными возможностями здоровья (детям- инвалидам), в общей численности организаций образования</t>
  </si>
  <si>
    <t>1.3.4.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</si>
  <si>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</t>
  </si>
  <si>
    <t>1.3.5.</t>
  </si>
  <si>
    <t>1.4.3.</t>
  </si>
  <si>
    <t>1.4.4.</t>
  </si>
  <si>
    <t>Доля лиц с высшим профессиональным образованием в общей численности педагогических работников муниципальных образовательных организаций</t>
  </si>
  <si>
    <t>68,3%</t>
  </si>
  <si>
    <t>Контрольное событие 5:</t>
  </si>
  <si>
    <t>14,5%</t>
  </si>
  <si>
    <t>Удельный вес численности учителей в возрасте до 35 лет в общей численности учителей общеобразовательных организаций</t>
  </si>
  <si>
    <t>97,8%</t>
  </si>
  <si>
    <t>89,0%</t>
  </si>
  <si>
    <t>0,00</t>
  </si>
  <si>
    <t>Контрольное событие 6:</t>
  </si>
  <si>
    <t>Доля педагогических работников, прошедших в текущем году обуение по новым моделям повышения квалификации, в общей численности педагогов</t>
  </si>
  <si>
    <t>148,00</t>
  </si>
  <si>
    <t>100,0%</t>
  </si>
  <si>
    <t>Контрольное событие 7:</t>
  </si>
  <si>
    <t>1.5.3.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</si>
  <si>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</si>
  <si>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89,1%</t>
  </si>
  <si>
    <t>Контрольное событие 8:</t>
  </si>
  <si>
    <t>1.6.3.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</si>
  <si>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общих муниципальных общественных организациях</t>
  </si>
  <si>
    <t>4,3%</t>
  </si>
  <si>
    <t>Оснащение организаций средствами охранно- пожарной автоматики и оповещения о пожаре</t>
  </si>
  <si>
    <t>1.7.4.</t>
  </si>
  <si>
    <t>1.7.5.</t>
  </si>
  <si>
    <t>Количество образовательных организаций, в которых произведена обработка огнезащитным составом деревянных конструкций зданий</t>
  </si>
  <si>
    <t>1.9.7.</t>
  </si>
  <si>
    <t>Освоение средств предусмотренных подпрограммой</t>
  </si>
  <si>
    <t>49,98%</t>
  </si>
  <si>
    <t xml:space="preserve">Сведения о ходе реализации основного мероприятия 1: В период подготовки к празднованию "Дня Российского предпринимательства района проведен районный конкурс «Предприниматель года» по 3 номинациям, по результатам которого дипломами и почетными кубками награждены 8 субъектов малого предпринимательства района. На проведение торжественного мероприятия из местного бюджета выделены средства в объеме 26,08 тыс. рублей (100,0% к плану). </t>
  </si>
  <si>
    <t xml:space="preserve">Сведения о ходе реализации основного мероприятия 2:по итогам конкурсного отбора получателем гранта  за счет средств местного бюджета признан субъект малого предпринимательства по реализации бизнес-плана «Производство корпусной мебели», сумма освоенных средств составила 50,0 тыс. рублей, или 16,7% к плану. </t>
  </si>
  <si>
    <t>Контрольное событие 1: Проведено торжественное мероприятие , посвященное празднованию "Дня российского преджпринимательства", где присутствовало около 300 человек. Информация о мероприятии размещена  на официальном сайте администрации района в разделе "Предпринимательство"</t>
  </si>
  <si>
    <t>Контрольное событие 2: за счет средств бюджета Ипатовского муниципального района Ставропольского края  финансовой поддержкой воспользовался один субъект предпринимательства по реализации бизнес- плана "Производство корпусной мебели".</t>
  </si>
  <si>
    <t xml:space="preserve">Сведения о ходе реализации основного мероприятия 3:На информационную поддержку и распространение положительного опыта деятельности субъектов малого и среднего предпринимательства на территории Ипатовского района за счет средств местного бюджета направлено на публикацию статей в районной газете «Степные зори» 13,03 тыс. рублей (29,7% к плану). В целях роста предпринимательской активности на территории района, администрацией Ипатовского муниципального района Ставропольского края в 2016 году проделана определенная работа, направленная на развитие малого и среднего предпринимательства. В частности, в отчетном периоде текущего года состоялось два заседания совета по содействию развитию малого и среднего предпринимательства на территории Ипатовского муниципального района Ставропольского края (протоколы размещены на официальном сайте администрации района в разделе «Предпринимательство»), один из которых  проведен с участием представителей министерства экономического развития и сельского хозяйства Ставропольского края, а также с участием государственных структур, оказывающих государственную поддержку субъектам предпринимательства. В ходе проводимого заседания представители департамента РЦИ НО «Фонд содействия инновационному развитию Ставропольского края» побывали на восьми производственных предприятиях  района. По итогам встречи были выявлены потребности предприятий и разработан комплекс мероприятий по их решению. В настоящее время ООО «Колосок» и ООО «Ипатовохлебопродукт» подали заявки на участие в программе фонда.
Кроме того, 13 мая 2016 г. по инициативе администрации района состоялся семинар, проводимый Торгово – промышленной палатой Ставропольского края для субъектов малого и среднего предпринимательства Ипатовского района по следующим темам: «Практика изменения кадастровой стоимости объектов недвижимости в целях оптимизации налоговой нагрузки на субъекты предпринимательской деятельности на территории Ставропольского края» и «Методика и практика взаимодействия с представителями государственных контролирующих органов при проведении плановых и внеплановых проверок субъектов малого и среднего предпринимательства в Ставропольском крае», в котором приняли участие более 50 членов предпринимательского сообщества.  
В январе – июне 2016 года НО «Фонд микрофинансирования субъектов малого и среднего предпринимательства в Ставропольском крае» выдано представителям предпринимательского сообщества Ипатовского района 16 микрозаймов на сумму 12,2 млн. рублей. 
</t>
  </si>
  <si>
    <t>Контрольное событие 3: за счет средств бюджета Ипатовского муниципального района Ставропольского края опубликовано 5 статей по вопросам развития субъектов малого и среднего предпринимательства в районной газете "Степные зори".</t>
  </si>
  <si>
    <t>Сведения о ходе реализации основного мероприятия 1: В районной газете "Степные зори" за счет средств местного бюджета в сумме 2,3 тыс. рублей (11,5% к плану)  опубликована статья по вопросам развития торговли</t>
  </si>
  <si>
    <t>Контрольное событие 1: за счет средств бюджета Ипатовского муниципального района Ставропольского края опубликована статья в районной газете "Степные зори" по вопросам развития торговли.</t>
  </si>
  <si>
    <t>Сведения о ходе реализации основного мероприятия 2:Осуществлялась реализация инвестиционных проектов по строительству и реконструкции  трех магазинов и объекта общественного питания, освоено 12,0 млн. рублей (74,7% к плану) с созданием 10 рабочих мест</t>
  </si>
  <si>
    <t>Сведения о ходе реализации основного мероприятия 1: Обеспечена деятельность многофункционального центра предоставления государственных и муниципальных услуг</t>
  </si>
  <si>
    <t>6.5.2.</t>
  </si>
  <si>
    <t>6.5.3.</t>
  </si>
  <si>
    <t>6.5.4.</t>
  </si>
  <si>
    <t>Открытие цеха по производству кулинарных и хлебобулочных изделий в г.Ипатово</t>
  </si>
  <si>
    <t>Контрольное событие 1: Общее количество оказанных услуг сотрудниками МКУ "Многофункциональтный центр предоставления государственных и муниципальных услуг" Ипатовского муниципального района Ставропольского края в первом полугодии 2016 года составило 19583 единиц.</t>
  </si>
  <si>
    <t>Сведения о ходе реализации основного мероприятия 1: Реализация данных мероприятий предусмотрена во втором полугодии 2016 года.</t>
  </si>
  <si>
    <t>Сведения о ходе реализации основного мероприятия 2: В отчетном периоде продолжена реализация семи инвестиционных проектов, включенных в многоуровневый перечень инвестиционных проектов Ставрополья, с созданием 22 рабочих мест. Освоено 114270,0 тыс. рублей (33,4 % к предусмотренному плановому финансированию).</t>
  </si>
  <si>
    <t>Сведения о ходе реализации основного мероприятия 1: Реализация данного мероприятия предусмотрена во втором полугодии 2016 года</t>
  </si>
  <si>
    <t>Сведения о ходе реализации основного мероприятия 2:  Реализация данного мероприятия предусмотрена во втором полугодии 2016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</si>
</sst>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4" fontId="29" fillId="33" borderId="10" xfId="0" applyNumberFormat="1" applyFont="1" applyFill="1" applyBorder="1" applyAlignment="1">
      <alignment horizontal="center" vertical="center"/>
    </xf>
    <xf numFmtId="2" fontId="29" fillId="33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9" fillId="33" borderId="10" xfId="0" applyNumberFormat="1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wrapText="1"/>
    </xf>
    <xf numFmtId="2" fontId="39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14" fontId="39" fillId="33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Border="1" applyAlignment="1">
      <alignment wrapText="1"/>
    </xf>
    <xf numFmtId="14" fontId="39" fillId="0" borderId="10" xfId="0" applyNumberFormat="1" applyFont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/>
    </xf>
    <xf numFmtId="0" fontId="38" fillId="0" borderId="12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3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8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5.28125" style="0" customWidth="1"/>
    <col min="2" max="2" width="42.8515625" style="0" customWidth="1"/>
    <col min="3" max="3" width="11.57421875" style="0" customWidth="1"/>
    <col min="4" max="4" width="14.00390625" style="0" customWidth="1"/>
    <col min="5" max="5" width="9.7109375" style="0" customWidth="1"/>
    <col min="6" max="6" width="10.00390625" style="0" customWidth="1"/>
    <col min="7" max="7" width="9.7109375" style="0" customWidth="1"/>
    <col min="8" max="8" width="10.421875" style="0" customWidth="1"/>
    <col min="9" max="9" width="8.421875" style="0" customWidth="1"/>
    <col min="10" max="10" width="10.28125" style="0" customWidth="1"/>
  </cols>
  <sheetData>
    <row r="1" ht="15">
      <c r="I1" t="s">
        <v>350</v>
      </c>
    </row>
    <row r="2" ht="15">
      <c r="J2" t="s">
        <v>85</v>
      </c>
    </row>
    <row r="3" ht="15">
      <c r="B3" t="s">
        <v>0</v>
      </c>
    </row>
    <row r="5" spans="1:10" ht="23.25" customHeight="1">
      <c r="A5" s="58" t="s">
        <v>1</v>
      </c>
      <c r="B5" s="58" t="s">
        <v>9</v>
      </c>
      <c r="C5" s="58" t="s">
        <v>8</v>
      </c>
      <c r="D5" s="58" t="s">
        <v>10</v>
      </c>
      <c r="E5" s="61" t="s">
        <v>2</v>
      </c>
      <c r="F5" s="62"/>
      <c r="G5" s="62"/>
      <c r="H5" s="62"/>
      <c r="I5" s="62"/>
      <c r="J5" s="63"/>
    </row>
    <row r="6" spans="1:10" ht="129.75" customHeight="1">
      <c r="A6" s="59"/>
      <c r="B6" s="59"/>
      <c r="C6" s="59"/>
      <c r="D6" s="60"/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3" t="s">
        <v>14</v>
      </c>
    </row>
    <row r="7" spans="1:1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5">
        <v>10</v>
      </c>
    </row>
    <row r="8" spans="1:10" ht="15">
      <c r="A8" s="4"/>
      <c r="B8" s="35" t="s">
        <v>179</v>
      </c>
      <c r="C8" s="4"/>
      <c r="D8" s="4"/>
      <c r="E8" s="41">
        <f>E9+E88+E145+E182+E194+E217</f>
        <v>198949.16</v>
      </c>
      <c r="F8" s="41">
        <f>F9+F88+F145+F182+F194+F217</f>
        <v>0</v>
      </c>
      <c r="G8" s="41">
        <f>G9+G88+G145+G182+G194+G217</f>
        <v>166476.11</v>
      </c>
      <c r="H8" s="41">
        <f>H9+H88+H145+H182+H194+H217</f>
        <v>126270</v>
      </c>
      <c r="I8" s="42"/>
      <c r="J8" s="17">
        <f>E8+F8+G8+H8</f>
        <v>491695.27</v>
      </c>
    </row>
    <row r="9" spans="1:11" ht="42.75" customHeight="1">
      <c r="A9" s="13" t="s">
        <v>83</v>
      </c>
      <c r="B9" s="49" t="s">
        <v>84</v>
      </c>
      <c r="C9" s="14">
        <v>42380</v>
      </c>
      <c r="D9" s="14">
        <v>42734</v>
      </c>
      <c r="E9" s="46">
        <f>E10+E55+E65</f>
        <v>159841.25</v>
      </c>
      <c r="F9" s="46">
        <f>F10+F55+F65</f>
        <v>0</v>
      </c>
      <c r="G9" s="46">
        <f>G10+G55+G65</f>
        <v>119077.6</v>
      </c>
      <c r="H9" s="46">
        <f>H10+H55+H65</f>
        <v>0</v>
      </c>
      <c r="I9" s="46"/>
      <c r="J9" s="45">
        <f>E9+F9+G9+H9</f>
        <v>278918.85</v>
      </c>
      <c r="K9" s="40"/>
    </row>
    <row r="10" spans="1:10" ht="39.75" customHeight="1">
      <c r="A10" s="30"/>
      <c r="B10" s="9" t="s">
        <v>82</v>
      </c>
      <c r="C10" s="44">
        <v>42380</v>
      </c>
      <c r="D10" s="44">
        <v>42734</v>
      </c>
      <c r="E10" s="47">
        <f>E11+E15+E24+E33+E43+E49</f>
        <v>0</v>
      </c>
      <c r="F10" s="47">
        <f>F11+F15+F24+F33+F43+F49</f>
        <v>0</v>
      </c>
      <c r="G10" s="47">
        <f>G11+G15+G24+G33+G43+G49</f>
        <v>3162.45</v>
      </c>
      <c r="H10" s="47">
        <f>H11+H15+H24+H33+H43+H49</f>
        <v>0</v>
      </c>
      <c r="I10" s="47"/>
      <c r="J10" s="17">
        <f>E10+F10+G10+H10</f>
        <v>3162.45</v>
      </c>
    </row>
    <row r="11" spans="1:10" ht="51" customHeight="1">
      <c r="A11" s="5" t="s">
        <v>103</v>
      </c>
      <c r="B11" s="8" t="s">
        <v>232</v>
      </c>
      <c r="C11" s="43"/>
      <c r="D11" s="43"/>
      <c r="E11" s="48">
        <f>E13+E14</f>
        <v>0</v>
      </c>
      <c r="F11" s="48">
        <f>F13+F14</f>
        <v>0</v>
      </c>
      <c r="G11" s="48">
        <f>G13+G14</f>
        <v>310.1</v>
      </c>
      <c r="H11" s="48">
        <f>H13+H14</f>
        <v>0</v>
      </c>
      <c r="I11" s="48"/>
      <c r="J11" s="18">
        <f>E11+F11+G11+H11</f>
        <v>310.1</v>
      </c>
    </row>
    <row r="12" spans="1:10" ht="24" customHeight="1">
      <c r="A12" s="5"/>
      <c r="B12" s="8" t="s">
        <v>15</v>
      </c>
      <c r="C12" s="43"/>
      <c r="D12" s="43"/>
      <c r="E12" s="48"/>
      <c r="F12" s="48"/>
      <c r="G12" s="48"/>
      <c r="H12" s="48"/>
      <c r="I12" s="48"/>
      <c r="J12" s="18"/>
    </row>
    <row r="13" spans="1:10" ht="66.75" customHeight="1">
      <c r="A13" s="5" t="s">
        <v>233</v>
      </c>
      <c r="B13" s="8" t="s">
        <v>235</v>
      </c>
      <c r="C13" s="43"/>
      <c r="D13" s="43"/>
      <c r="E13" s="48">
        <v>0</v>
      </c>
      <c r="F13" s="48">
        <v>0</v>
      </c>
      <c r="G13" s="48">
        <v>24.36</v>
      </c>
      <c r="H13" s="48">
        <v>0</v>
      </c>
      <c r="I13" s="48"/>
      <c r="J13" s="18">
        <f aca="true" t="shared" si="0" ref="J13:J85">E13+F13+G13+H13</f>
        <v>24.36</v>
      </c>
    </row>
    <row r="14" spans="1:10" ht="38.25" customHeight="1">
      <c r="A14" s="5" t="s">
        <v>234</v>
      </c>
      <c r="B14" s="8" t="s">
        <v>236</v>
      </c>
      <c r="C14" s="43"/>
      <c r="D14" s="43"/>
      <c r="E14" s="48">
        <v>0</v>
      </c>
      <c r="F14" s="48">
        <v>0</v>
      </c>
      <c r="G14" s="48">
        <v>285.74</v>
      </c>
      <c r="H14" s="48">
        <v>0</v>
      </c>
      <c r="I14" s="48"/>
      <c r="J14" s="18">
        <f t="shared" si="0"/>
        <v>285.74</v>
      </c>
    </row>
    <row r="15" spans="1:10" ht="37.5" customHeight="1">
      <c r="A15" s="5" t="s">
        <v>237</v>
      </c>
      <c r="B15" s="8" t="s">
        <v>238</v>
      </c>
      <c r="C15" s="43"/>
      <c r="D15" s="43"/>
      <c r="E15" s="48">
        <f>E17+E18+E19+E20+E21</f>
        <v>0</v>
      </c>
      <c r="F15" s="48">
        <f>F17+F18+F19+F20+F21</f>
        <v>0</v>
      </c>
      <c r="G15" s="48">
        <f>G17+G18+G19+G20+G21</f>
        <v>1621.62</v>
      </c>
      <c r="H15" s="48">
        <f>H17+H18+H19+H20+H21</f>
        <v>0</v>
      </c>
      <c r="I15" s="48"/>
      <c r="J15" s="18">
        <f t="shared" si="0"/>
        <v>1621.62</v>
      </c>
    </row>
    <row r="16" spans="1:10" ht="27" customHeight="1">
      <c r="A16" s="5"/>
      <c r="B16" s="8" t="s">
        <v>23</v>
      </c>
      <c r="C16" s="43"/>
      <c r="D16" s="43"/>
      <c r="E16" s="48"/>
      <c r="F16" s="48"/>
      <c r="G16" s="48"/>
      <c r="H16" s="48"/>
      <c r="I16" s="48"/>
      <c r="J16" s="18"/>
    </row>
    <row r="17" spans="1:10" ht="28.5" customHeight="1">
      <c r="A17" s="5" t="s">
        <v>239</v>
      </c>
      <c r="B17" s="8" t="s">
        <v>244</v>
      </c>
      <c r="C17" s="43"/>
      <c r="D17" s="43"/>
      <c r="E17" s="48">
        <v>0</v>
      </c>
      <c r="F17" s="48">
        <v>0</v>
      </c>
      <c r="G17" s="48">
        <v>118.44</v>
      </c>
      <c r="H17" s="48">
        <v>0</v>
      </c>
      <c r="I17" s="48"/>
      <c r="J17" s="18">
        <f t="shared" si="0"/>
        <v>118.44</v>
      </c>
    </row>
    <row r="18" spans="1:10" ht="39" customHeight="1">
      <c r="A18" s="5" t="s">
        <v>240</v>
      </c>
      <c r="B18" s="8" t="s">
        <v>245</v>
      </c>
      <c r="C18" s="43"/>
      <c r="D18" s="43"/>
      <c r="E18" s="48">
        <v>0</v>
      </c>
      <c r="F18" s="48">
        <v>0</v>
      </c>
      <c r="G18" s="48">
        <v>0</v>
      </c>
      <c r="H18" s="48">
        <v>0</v>
      </c>
      <c r="I18" s="48"/>
      <c r="J18" s="18">
        <f t="shared" si="0"/>
        <v>0</v>
      </c>
    </row>
    <row r="19" spans="1:10" ht="25.5" customHeight="1">
      <c r="A19" s="5" t="s">
        <v>241</v>
      </c>
      <c r="B19" s="8" t="s">
        <v>246</v>
      </c>
      <c r="C19" s="43"/>
      <c r="D19" s="43"/>
      <c r="E19" s="48">
        <v>0</v>
      </c>
      <c r="F19" s="48">
        <v>0</v>
      </c>
      <c r="G19" s="48">
        <v>105.6</v>
      </c>
      <c r="H19" s="48">
        <v>0</v>
      </c>
      <c r="I19" s="48"/>
      <c r="J19" s="18">
        <f t="shared" si="0"/>
        <v>105.6</v>
      </c>
    </row>
    <row r="20" spans="1:10" ht="63.75" customHeight="1">
      <c r="A20" s="5" t="s">
        <v>242</v>
      </c>
      <c r="B20" s="8" t="s">
        <v>247</v>
      </c>
      <c r="C20" s="43"/>
      <c r="D20" s="43"/>
      <c r="E20" s="48">
        <v>0</v>
      </c>
      <c r="F20" s="48">
        <v>0</v>
      </c>
      <c r="G20" s="48">
        <v>1325.75</v>
      </c>
      <c r="H20" s="48">
        <v>0</v>
      </c>
      <c r="I20" s="48"/>
      <c r="J20" s="18">
        <f t="shared" si="0"/>
        <v>1325.75</v>
      </c>
    </row>
    <row r="21" spans="1:10" ht="15">
      <c r="A21" s="11" t="s">
        <v>243</v>
      </c>
      <c r="B21" s="6" t="s">
        <v>248</v>
      </c>
      <c r="C21" s="11"/>
      <c r="D21" s="11"/>
      <c r="E21" s="12">
        <v>0</v>
      </c>
      <c r="F21" s="12">
        <v>0</v>
      </c>
      <c r="G21" s="12">
        <v>71.83</v>
      </c>
      <c r="H21" s="12">
        <v>0</v>
      </c>
      <c r="I21" s="12"/>
      <c r="J21" s="18">
        <f t="shared" si="0"/>
        <v>71.83</v>
      </c>
    </row>
    <row r="22" spans="1:10" ht="15">
      <c r="A22" s="11"/>
      <c r="B22" s="57" t="s">
        <v>351</v>
      </c>
      <c r="C22" s="26"/>
      <c r="D22" s="26"/>
      <c r="E22" s="29"/>
      <c r="F22" s="29"/>
      <c r="G22" s="29"/>
      <c r="H22" s="29"/>
      <c r="I22" s="29"/>
      <c r="J22" s="52"/>
    </row>
    <row r="23" spans="1:10" ht="51" customHeight="1">
      <c r="A23" s="11" t="s">
        <v>388</v>
      </c>
      <c r="B23" s="27" t="s">
        <v>389</v>
      </c>
      <c r="C23" s="26"/>
      <c r="D23" s="26"/>
      <c r="E23" s="50" t="s">
        <v>403</v>
      </c>
      <c r="F23" s="50" t="s">
        <v>403</v>
      </c>
      <c r="G23" s="50" t="s">
        <v>402</v>
      </c>
      <c r="H23" s="50" t="s">
        <v>403</v>
      </c>
      <c r="I23" s="50"/>
      <c r="J23" s="53" t="s">
        <v>402</v>
      </c>
    </row>
    <row r="24" spans="1:10" ht="38.25" customHeight="1">
      <c r="A24" s="11" t="s">
        <v>249</v>
      </c>
      <c r="B24" s="27" t="s">
        <v>250</v>
      </c>
      <c r="C24" s="26"/>
      <c r="D24" s="26"/>
      <c r="E24" s="29">
        <f>E26+E27+E28</f>
        <v>0</v>
      </c>
      <c r="F24" s="29">
        <f>F26+F27+F28</f>
        <v>0</v>
      </c>
      <c r="G24" s="29">
        <f>G26+G27+G28</f>
        <v>328.69</v>
      </c>
      <c r="H24" s="29">
        <f>H26+H27+H28</f>
        <v>0</v>
      </c>
      <c r="I24" s="29"/>
      <c r="J24" s="52">
        <f t="shared" si="0"/>
        <v>328.69</v>
      </c>
    </row>
    <row r="25" spans="1:10" ht="26.25">
      <c r="A25" s="11"/>
      <c r="B25" s="8" t="s">
        <v>29</v>
      </c>
      <c r="C25" s="11"/>
      <c r="D25" s="11"/>
      <c r="E25" s="12"/>
      <c r="F25" s="12"/>
      <c r="G25" s="12"/>
      <c r="H25" s="12"/>
      <c r="I25" s="12"/>
      <c r="J25" s="18"/>
    </row>
    <row r="26" spans="1:10" ht="39" customHeight="1">
      <c r="A26" s="11" t="s">
        <v>251</v>
      </c>
      <c r="B26" s="8" t="s">
        <v>252</v>
      </c>
      <c r="C26" s="11"/>
      <c r="D26" s="11"/>
      <c r="E26" s="12">
        <v>0</v>
      </c>
      <c r="F26" s="12">
        <v>0</v>
      </c>
      <c r="G26" s="12">
        <v>217.8</v>
      </c>
      <c r="H26" s="12">
        <v>0</v>
      </c>
      <c r="I26" s="12"/>
      <c r="J26" s="18">
        <f t="shared" si="0"/>
        <v>217.8</v>
      </c>
    </row>
    <row r="27" spans="1:10" ht="26.25" customHeight="1">
      <c r="A27" s="11" t="s">
        <v>253</v>
      </c>
      <c r="B27" s="8" t="s">
        <v>255</v>
      </c>
      <c r="C27" s="11"/>
      <c r="D27" s="11"/>
      <c r="E27" s="12">
        <v>0</v>
      </c>
      <c r="F27" s="12">
        <v>0</v>
      </c>
      <c r="G27" s="12">
        <v>37.97</v>
      </c>
      <c r="H27" s="12">
        <v>0</v>
      </c>
      <c r="I27" s="12"/>
      <c r="J27" s="18">
        <f t="shared" si="0"/>
        <v>37.97</v>
      </c>
    </row>
    <row r="28" spans="1:10" ht="15">
      <c r="A28" s="11" t="s">
        <v>254</v>
      </c>
      <c r="B28" s="6" t="s">
        <v>256</v>
      </c>
      <c r="C28" s="11"/>
      <c r="D28" s="11"/>
      <c r="E28" s="12">
        <v>0</v>
      </c>
      <c r="F28" s="12">
        <v>0</v>
      </c>
      <c r="G28" s="12">
        <v>72.92</v>
      </c>
      <c r="H28" s="12">
        <v>0</v>
      </c>
      <c r="I28" s="12"/>
      <c r="J28" s="18">
        <f t="shared" si="0"/>
        <v>72.92</v>
      </c>
    </row>
    <row r="29" spans="1:10" ht="15">
      <c r="A29" s="11"/>
      <c r="B29" s="6" t="s">
        <v>354</v>
      </c>
      <c r="C29" s="11"/>
      <c r="D29" s="11"/>
      <c r="E29" s="12"/>
      <c r="F29" s="12"/>
      <c r="G29" s="12"/>
      <c r="H29" s="12"/>
      <c r="I29" s="12"/>
      <c r="J29" s="18"/>
    </row>
    <row r="30" spans="1:10" ht="62.25" customHeight="1">
      <c r="A30" s="11" t="s">
        <v>391</v>
      </c>
      <c r="B30" s="8" t="s">
        <v>390</v>
      </c>
      <c r="C30" s="11"/>
      <c r="D30" s="11"/>
      <c r="E30" s="29">
        <v>0</v>
      </c>
      <c r="F30" s="29">
        <v>0</v>
      </c>
      <c r="G30" s="50" t="s">
        <v>407</v>
      </c>
      <c r="H30" s="29">
        <v>0</v>
      </c>
      <c r="I30" s="29"/>
      <c r="J30" s="53" t="s">
        <v>407</v>
      </c>
    </row>
    <row r="31" spans="1:10" ht="15">
      <c r="A31" s="11"/>
      <c r="B31" s="6" t="s">
        <v>370</v>
      </c>
      <c r="C31" s="11"/>
      <c r="D31" s="11"/>
      <c r="E31" s="29"/>
      <c r="F31" s="29"/>
      <c r="G31" s="29"/>
      <c r="H31" s="29"/>
      <c r="I31" s="29"/>
      <c r="J31" s="52"/>
    </row>
    <row r="32" spans="1:10" ht="61.5" customHeight="1">
      <c r="A32" s="11" t="s">
        <v>393</v>
      </c>
      <c r="B32" s="8" t="s">
        <v>392</v>
      </c>
      <c r="C32" s="11"/>
      <c r="D32" s="11"/>
      <c r="E32" s="29">
        <v>0</v>
      </c>
      <c r="F32" s="29">
        <v>0</v>
      </c>
      <c r="G32" s="50" t="s">
        <v>401</v>
      </c>
      <c r="H32" s="29">
        <v>0</v>
      </c>
      <c r="I32" s="29"/>
      <c r="J32" s="50" t="s">
        <v>401</v>
      </c>
    </row>
    <row r="33" spans="1:10" ht="27.75" customHeight="1">
      <c r="A33" s="11" t="s">
        <v>257</v>
      </c>
      <c r="B33" s="8" t="s">
        <v>258</v>
      </c>
      <c r="C33" s="11"/>
      <c r="D33" s="11"/>
      <c r="E33" s="12">
        <f>E35+E36</f>
        <v>0</v>
      </c>
      <c r="F33" s="12">
        <f>F35+F36</f>
        <v>0</v>
      </c>
      <c r="G33" s="12">
        <f>G35+G36</f>
        <v>56.44</v>
      </c>
      <c r="H33" s="12">
        <f>H35+H36</f>
        <v>0</v>
      </c>
      <c r="I33" s="12"/>
      <c r="J33" s="18">
        <f t="shared" si="0"/>
        <v>56.44</v>
      </c>
    </row>
    <row r="34" spans="1:10" ht="26.25">
      <c r="A34" s="11"/>
      <c r="B34" s="8" t="s">
        <v>52</v>
      </c>
      <c r="C34" s="11"/>
      <c r="D34" s="11"/>
      <c r="E34" s="12"/>
      <c r="F34" s="12"/>
      <c r="G34" s="12"/>
      <c r="H34" s="12"/>
      <c r="I34" s="12"/>
      <c r="J34" s="18"/>
    </row>
    <row r="35" spans="1:10" ht="27" customHeight="1">
      <c r="A35" s="11" t="s">
        <v>259</v>
      </c>
      <c r="B35" s="8" t="s">
        <v>261</v>
      </c>
      <c r="C35" s="11"/>
      <c r="D35" s="11"/>
      <c r="E35" s="12">
        <v>0</v>
      </c>
      <c r="F35" s="12">
        <v>0</v>
      </c>
      <c r="G35" s="12">
        <v>17.36</v>
      </c>
      <c r="H35" s="12">
        <v>0</v>
      </c>
      <c r="I35" s="12"/>
      <c r="J35" s="18">
        <f t="shared" si="0"/>
        <v>17.36</v>
      </c>
    </row>
    <row r="36" spans="1:10" ht="28.5" customHeight="1">
      <c r="A36" s="11" t="s">
        <v>260</v>
      </c>
      <c r="B36" s="8" t="s">
        <v>262</v>
      </c>
      <c r="C36" s="11"/>
      <c r="D36" s="11"/>
      <c r="E36" s="12">
        <v>0</v>
      </c>
      <c r="F36" s="12">
        <v>0</v>
      </c>
      <c r="G36" s="12">
        <v>39.08</v>
      </c>
      <c r="H36" s="12">
        <v>0</v>
      </c>
      <c r="I36" s="12"/>
      <c r="J36" s="18">
        <f t="shared" si="0"/>
        <v>39.08</v>
      </c>
    </row>
    <row r="37" spans="1:10" ht="15">
      <c r="A37" s="11"/>
      <c r="B37" s="6" t="s">
        <v>373</v>
      </c>
      <c r="C37" s="11"/>
      <c r="D37" s="11"/>
      <c r="E37" s="12"/>
      <c r="F37" s="12"/>
      <c r="G37" s="12"/>
      <c r="H37" s="12"/>
      <c r="I37" s="12"/>
      <c r="J37" s="18"/>
    </row>
    <row r="38" spans="1:10" ht="52.5" customHeight="1">
      <c r="A38" s="11" t="s">
        <v>394</v>
      </c>
      <c r="B38" s="8" t="s">
        <v>396</v>
      </c>
      <c r="C38" s="11"/>
      <c r="D38" s="11"/>
      <c r="E38" s="12">
        <v>0</v>
      </c>
      <c r="F38" s="12">
        <v>0</v>
      </c>
      <c r="G38" s="20" t="s">
        <v>397</v>
      </c>
      <c r="H38" s="12">
        <v>0</v>
      </c>
      <c r="I38" s="12"/>
      <c r="J38" s="20" t="s">
        <v>397</v>
      </c>
    </row>
    <row r="39" spans="1:10" ht="15">
      <c r="A39" s="11"/>
      <c r="B39" s="6" t="s">
        <v>398</v>
      </c>
      <c r="C39" s="11"/>
      <c r="D39" s="11"/>
      <c r="E39" s="12"/>
      <c r="F39" s="12"/>
      <c r="G39" s="20"/>
      <c r="H39" s="12"/>
      <c r="I39" s="12"/>
      <c r="J39" s="20"/>
    </row>
    <row r="40" spans="1:10" ht="38.25" customHeight="1">
      <c r="A40" s="11" t="s">
        <v>395</v>
      </c>
      <c r="B40" s="8" t="s">
        <v>400</v>
      </c>
      <c r="C40" s="11"/>
      <c r="D40" s="11"/>
      <c r="E40" s="12">
        <v>0</v>
      </c>
      <c r="F40" s="12">
        <v>0</v>
      </c>
      <c r="G40" s="20" t="s">
        <v>399</v>
      </c>
      <c r="H40" s="12">
        <v>0</v>
      </c>
      <c r="I40" s="12"/>
      <c r="J40" s="20" t="s">
        <v>399</v>
      </c>
    </row>
    <row r="41" spans="1:10" ht="15">
      <c r="A41" s="11"/>
      <c r="B41" s="6" t="s">
        <v>404</v>
      </c>
      <c r="C41" s="11"/>
      <c r="D41" s="11"/>
      <c r="E41" s="12"/>
      <c r="F41" s="12"/>
      <c r="G41" s="20"/>
      <c r="H41" s="12"/>
      <c r="I41" s="12"/>
      <c r="J41" s="20"/>
    </row>
    <row r="42" spans="1:10" ht="51.75" customHeight="1">
      <c r="A42" s="11"/>
      <c r="B42" s="8" t="s">
        <v>405</v>
      </c>
      <c r="C42" s="11"/>
      <c r="D42" s="11"/>
      <c r="E42" s="12">
        <v>0</v>
      </c>
      <c r="F42" s="12">
        <v>0</v>
      </c>
      <c r="G42" s="20" t="s">
        <v>406</v>
      </c>
      <c r="H42" s="12">
        <v>0</v>
      </c>
      <c r="I42" s="12"/>
      <c r="J42" s="20" t="s">
        <v>406</v>
      </c>
    </row>
    <row r="43" spans="1:10" ht="25.5" customHeight="1">
      <c r="A43" s="11" t="s">
        <v>263</v>
      </c>
      <c r="B43" s="8" t="s">
        <v>264</v>
      </c>
      <c r="C43" s="11"/>
      <c r="D43" s="11"/>
      <c r="E43" s="12">
        <f>E45+E46</f>
        <v>0</v>
      </c>
      <c r="F43" s="12">
        <f>F45+F46</f>
        <v>0</v>
      </c>
      <c r="G43" s="12">
        <f>G45+G46</f>
        <v>70.55</v>
      </c>
      <c r="H43" s="12">
        <f>H45+H46</f>
        <v>0</v>
      </c>
      <c r="I43" s="12"/>
      <c r="J43" s="18">
        <f t="shared" si="0"/>
        <v>70.55</v>
      </c>
    </row>
    <row r="44" spans="1:10" ht="26.25">
      <c r="A44" s="11"/>
      <c r="B44" s="8" t="s">
        <v>57</v>
      </c>
      <c r="C44" s="11"/>
      <c r="D44" s="11"/>
      <c r="E44" s="12"/>
      <c r="F44" s="12"/>
      <c r="G44" s="12"/>
      <c r="H44" s="12"/>
      <c r="I44" s="12"/>
      <c r="J44" s="18"/>
    </row>
    <row r="45" spans="1:10" ht="39.75" customHeight="1">
      <c r="A45" s="11" t="s">
        <v>265</v>
      </c>
      <c r="B45" s="8" t="s">
        <v>267</v>
      </c>
      <c r="C45" s="11"/>
      <c r="D45" s="11"/>
      <c r="E45" s="12">
        <v>0</v>
      </c>
      <c r="F45" s="12">
        <v>0</v>
      </c>
      <c r="G45" s="12">
        <v>70.55</v>
      </c>
      <c r="H45" s="12">
        <v>0</v>
      </c>
      <c r="I45" s="12"/>
      <c r="J45" s="18">
        <f t="shared" si="0"/>
        <v>70.55</v>
      </c>
    </row>
    <row r="46" spans="1:10" ht="39" customHeight="1">
      <c r="A46" s="11" t="s">
        <v>266</v>
      </c>
      <c r="B46" s="8" t="s">
        <v>268</v>
      </c>
      <c r="C46" s="11"/>
      <c r="D46" s="11"/>
      <c r="E46" s="12">
        <v>0</v>
      </c>
      <c r="F46" s="12">
        <v>0</v>
      </c>
      <c r="G46" s="12">
        <v>0</v>
      </c>
      <c r="H46" s="12">
        <v>0</v>
      </c>
      <c r="I46" s="12"/>
      <c r="J46" s="18">
        <f t="shared" si="0"/>
        <v>0</v>
      </c>
    </row>
    <row r="47" spans="1:10" ht="12.75" customHeight="1">
      <c r="A47" s="11"/>
      <c r="B47" s="6" t="s">
        <v>408</v>
      </c>
      <c r="C47" s="11"/>
      <c r="D47" s="11"/>
      <c r="E47" s="12"/>
      <c r="F47" s="12"/>
      <c r="G47" s="12"/>
      <c r="H47" s="12"/>
      <c r="I47" s="12"/>
      <c r="J47" s="18"/>
    </row>
    <row r="48" spans="1:10" ht="63.75" customHeight="1">
      <c r="A48" s="11" t="s">
        <v>409</v>
      </c>
      <c r="B48" s="8" t="s">
        <v>410</v>
      </c>
      <c r="C48" s="11"/>
      <c r="D48" s="11"/>
      <c r="E48" s="12">
        <v>0</v>
      </c>
      <c r="F48" s="12">
        <v>0</v>
      </c>
      <c r="G48" s="20" t="s">
        <v>411</v>
      </c>
      <c r="H48" s="12">
        <v>0</v>
      </c>
      <c r="I48" s="12"/>
      <c r="J48" s="54" t="s">
        <v>411</v>
      </c>
    </row>
    <row r="49" spans="1:10" ht="26.25" customHeight="1">
      <c r="A49" s="11" t="s">
        <v>269</v>
      </c>
      <c r="B49" s="8" t="s">
        <v>270</v>
      </c>
      <c r="C49" s="11"/>
      <c r="D49" s="11"/>
      <c r="E49" s="12">
        <f>E51+E52</f>
        <v>0</v>
      </c>
      <c r="F49" s="12">
        <f>F51+F52</f>
        <v>0</v>
      </c>
      <c r="G49" s="12">
        <f>G51+G52</f>
        <v>775.05</v>
      </c>
      <c r="H49" s="12">
        <f>H51+H52</f>
        <v>0</v>
      </c>
      <c r="I49" s="12"/>
      <c r="J49" s="18">
        <f t="shared" si="0"/>
        <v>775.05</v>
      </c>
    </row>
    <row r="50" spans="1:10" ht="26.25">
      <c r="A50" s="11"/>
      <c r="B50" s="8" t="s">
        <v>271</v>
      </c>
      <c r="C50" s="11"/>
      <c r="D50" s="11"/>
      <c r="E50" s="12"/>
      <c r="F50" s="12"/>
      <c r="G50" s="12"/>
      <c r="H50" s="12"/>
      <c r="I50" s="12"/>
      <c r="J50" s="18"/>
    </row>
    <row r="51" spans="1:10" ht="68.25" customHeight="1">
      <c r="A51" s="11" t="s">
        <v>272</v>
      </c>
      <c r="B51" s="8" t="s">
        <v>274</v>
      </c>
      <c r="C51" s="11"/>
      <c r="D51" s="11"/>
      <c r="E51" s="12">
        <v>0</v>
      </c>
      <c r="F51" s="12">
        <v>0</v>
      </c>
      <c r="G51" s="12">
        <v>775.05</v>
      </c>
      <c r="H51" s="12">
        <v>0</v>
      </c>
      <c r="I51" s="12"/>
      <c r="J51" s="18">
        <f t="shared" si="0"/>
        <v>775.05</v>
      </c>
    </row>
    <row r="52" spans="1:10" ht="90" customHeight="1">
      <c r="A52" s="11" t="s">
        <v>273</v>
      </c>
      <c r="B52" s="8" t="s">
        <v>275</v>
      </c>
      <c r="C52" s="11"/>
      <c r="D52" s="11"/>
      <c r="E52" s="12">
        <v>0</v>
      </c>
      <c r="F52" s="12">
        <v>0</v>
      </c>
      <c r="G52" s="12">
        <v>0</v>
      </c>
      <c r="H52" s="12">
        <v>0</v>
      </c>
      <c r="I52" s="12"/>
      <c r="J52" s="18">
        <f t="shared" si="0"/>
        <v>0</v>
      </c>
    </row>
    <row r="53" spans="1:10" ht="14.25" customHeight="1">
      <c r="A53" s="11"/>
      <c r="B53" s="6" t="s">
        <v>412</v>
      </c>
      <c r="C53" s="11"/>
      <c r="D53" s="11"/>
      <c r="E53" s="12"/>
      <c r="F53" s="12"/>
      <c r="G53" s="12"/>
      <c r="H53" s="12"/>
      <c r="I53" s="12"/>
      <c r="J53" s="18"/>
    </row>
    <row r="54" spans="1:10" ht="54" customHeight="1">
      <c r="A54" s="11" t="s">
        <v>413</v>
      </c>
      <c r="B54" s="8" t="s">
        <v>414</v>
      </c>
      <c r="C54" s="11"/>
      <c r="D54" s="11"/>
      <c r="E54" s="12">
        <v>0</v>
      </c>
      <c r="F54" s="12">
        <v>0</v>
      </c>
      <c r="G54" s="20" t="s">
        <v>415</v>
      </c>
      <c r="H54" s="12">
        <v>0</v>
      </c>
      <c r="I54" s="12"/>
      <c r="J54" s="54" t="s">
        <v>415</v>
      </c>
    </row>
    <row r="55" spans="1:10" ht="39" customHeight="1">
      <c r="A55" s="31"/>
      <c r="B55" s="9" t="s">
        <v>277</v>
      </c>
      <c r="C55" s="32">
        <v>42380</v>
      </c>
      <c r="D55" s="32">
        <v>42734</v>
      </c>
      <c r="E55" s="33">
        <f>E56</f>
        <v>0</v>
      </c>
      <c r="F55" s="33">
        <f>F56</f>
        <v>0</v>
      </c>
      <c r="G55" s="33">
        <f>G56</f>
        <v>414.92</v>
      </c>
      <c r="H55" s="33">
        <f>H56</f>
        <v>0</v>
      </c>
      <c r="I55" s="33"/>
      <c r="J55" s="17">
        <f>E55+F55+G55+H55</f>
        <v>414.92</v>
      </c>
    </row>
    <row r="56" spans="1:10" ht="54" customHeight="1">
      <c r="A56" s="11" t="s">
        <v>276</v>
      </c>
      <c r="B56" s="8" t="s">
        <v>278</v>
      </c>
      <c r="C56" s="11"/>
      <c r="D56" s="11"/>
      <c r="E56" s="12">
        <f>E58+E59+E60</f>
        <v>0</v>
      </c>
      <c r="F56" s="12">
        <f>F58+F59+F60</f>
        <v>0</v>
      </c>
      <c r="G56" s="12">
        <f>G58+G59+G60</f>
        <v>414.92</v>
      </c>
      <c r="H56" s="12">
        <f>H58+H59+H60</f>
        <v>0</v>
      </c>
      <c r="I56" s="12"/>
      <c r="J56" s="18">
        <f t="shared" si="0"/>
        <v>414.92</v>
      </c>
    </row>
    <row r="57" spans="1:10" ht="26.25">
      <c r="A57" s="11"/>
      <c r="B57" s="8" t="s">
        <v>15</v>
      </c>
      <c r="C57" s="11"/>
      <c r="D57" s="11"/>
      <c r="E57" s="12"/>
      <c r="F57" s="12"/>
      <c r="G57" s="12"/>
      <c r="H57" s="12"/>
      <c r="I57" s="12"/>
      <c r="J57" s="18"/>
    </row>
    <row r="58" spans="1:10" ht="26.25">
      <c r="A58" s="11" t="s">
        <v>279</v>
      </c>
      <c r="B58" s="8" t="s">
        <v>282</v>
      </c>
      <c r="C58" s="11"/>
      <c r="D58" s="11"/>
      <c r="E58" s="12">
        <v>0</v>
      </c>
      <c r="F58" s="12">
        <v>0</v>
      </c>
      <c r="G58" s="12">
        <v>50</v>
      </c>
      <c r="H58" s="12">
        <v>0</v>
      </c>
      <c r="I58" s="12"/>
      <c r="J58" s="18">
        <f t="shared" si="0"/>
        <v>50</v>
      </c>
    </row>
    <row r="59" spans="1:10" ht="30.75" customHeight="1">
      <c r="A59" s="11" t="s">
        <v>280</v>
      </c>
      <c r="B59" s="8" t="s">
        <v>283</v>
      </c>
      <c r="C59" s="11"/>
      <c r="D59" s="11"/>
      <c r="E59" s="12">
        <v>0</v>
      </c>
      <c r="F59" s="12">
        <v>0</v>
      </c>
      <c r="G59" s="12">
        <v>12</v>
      </c>
      <c r="H59" s="12">
        <v>0</v>
      </c>
      <c r="I59" s="12"/>
      <c r="J59" s="18">
        <f t="shared" si="0"/>
        <v>12</v>
      </c>
    </row>
    <row r="60" spans="1:10" ht="39.75" customHeight="1">
      <c r="A60" s="11" t="s">
        <v>281</v>
      </c>
      <c r="B60" s="8" t="s">
        <v>284</v>
      </c>
      <c r="C60" s="11"/>
      <c r="D60" s="11"/>
      <c r="E60" s="12">
        <v>0</v>
      </c>
      <c r="F60" s="12">
        <v>0</v>
      </c>
      <c r="G60" s="12">
        <v>352.92</v>
      </c>
      <c r="H60" s="12">
        <v>0</v>
      </c>
      <c r="I60" s="12"/>
      <c r="J60" s="18">
        <f t="shared" si="0"/>
        <v>352.92</v>
      </c>
    </row>
    <row r="61" spans="1:10" ht="14.25" customHeight="1">
      <c r="A61" s="11"/>
      <c r="B61" s="8" t="s">
        <v>351</v>
      </c>
      <c r="C61" s="11"/>
      <c r="D61" s="11"/>
      <c r="E61" s="12"/>
      <c r="F61" s="12"/>
      <c r="G61" s="12"/>
      <c r="H61" s="12"/>
      <c r="I61" s="12"/>
      <c r="J61" s="18"/>
    </row>
    <row r="62" spans="1:10" ht="24" customHeight="1">
      <c r="A62" s="11" t="s">
        <v>417</v>
      </c>
      <c r="B62" s="8" t="s">
        <v>416</v>
      </c>
      <c r="C62" s="11"/>
      <c r="D62" s="11"/>
      <c r="E62" s="12">
        <v>0</v>
      </c>
      <c r="F62" s="12">
        <v>0</v>
      </c>
      <c r="G62" s="20" t="s">
        <v>407</v>
      </c>
      <c r="H62" s="12">
        <v>0</v>
      </c>
      <c r="I62" s="12"/>
      <c r="J62" s="54" t="s">
        <v>407</v>
      </c>
    </row>
    <row r="63" spans="1:10" ht="12.75" customHeight="1">
      <c r="A63" s="11"/>
      <c r="B63" s="8" t="s">
        <v>354</v>
      </c>
      <c r="C63" s="11"/>
      <c r="D63" s="11"/>
      <c r="E63" s="12"/>
      <c r="F63" s="12"/>
      <c r="G63" s="12"/>
      <c r="H63" s="12"/>
      <c r="I63" s="12"/>
      <c r="J63" s="18"/>
    </row>
    <row r="64" spans="1:10" ht="37.5" customHeight="1">
      <c r="A64" s="11" t="s">
        <v>418</v>
      </c>
      <c r="B64" s="8" t="s">
        <v>419</v>
      </c>
      <c r="C64" s="11"/>
      <c r="D64" s="11"/>
      <c r="E64" s="12">
        <v>0</v>
      </c>
      <c r="F64" s="12">
        <v>0</v>
      </c>
      <c r="G64" s="12">
        <v>7</v>
      </c>
      <c r="H64" s="12">
        <v>0</v>
      </c>
      <c r="I64" s="12"/>
      <c r="J64" s="18">
        <v>7</v>
      </c>
    </row>
    <row r="65" spans="1:10" ht="66" customHeight="1">
      <c r="A65" s="31"/>
      <c r="B65" s="9" t="s">
        <v>286</v>
      </c>
      <c r="C65" s="32">
        <v>42380</v>
      </c>
      <c r="D65" s="32">
        <v>42734</v>
      </c>
      <c r="E65" s="33">
        <f>E66+E78</f>
        <v>159841.25</v>
      </c>
      <c r="F65" s="33">
        <f>F66+F78</f>
        <v>0</v>
      </c>
      <c r="G65" s="33">
        <f>G66+G78</f>
        <v>115500.23000000001</v>
      </c>
      <c r="H65" s="33">
        <f>H66+H78</f>
        <v>0</v>
      </c>
      <c r="I65" s="33"/>
      <c r="J65" s="17">
        <f t="shared" si="0"/>
        <v>275341.48</v>
      </c>
    </row>
    <row r="66" spans="1:10" ht="50.25" customHeight="1">
      <c r="A66" s="11" t="s">
        <v>285</v>
      </c>
      <c r="B66" s="8" t="s">
        <v>287</v>
      </c>
      <c r="C66" s="11"/>
      <c r="D66" s="11"/>
      <c r="E66" s="12">
        <f>E68+E69+E70+E71+E72+E73+E74+E75+E76+E77</f>
        <v>43324.17</v>
      </c>
      <c r="F66" s="12">
        <f>F68+F69+F70+F71+F72+F73+F74+F75+F76+F77</f>
        <v>0</v>
      </c>
      <c r="G66" s="12">
        <f>G68+G69+G70+G71+G72+G73+G74+G75+G76+G77</f>
        <v>40110.96</v>
      </c>
      <c r="H66" s="12">
        <f>H68+H69+H70+H71+H72+H73+H74+H75+H76+H77</f>
        <v>0</v>
      </c>
      <c r="I66" s="12"/>
      <c r="J66" s="18">
        <f t="shared" si="0"/>
        <v>83435.13</v>
      </c>
    </row>
    <row r="67" spans="1:10" ht="26.25">
      <c r="A67" s="11"/>
      <c r="B67" s="8" t="s">
        <v>15</v>
      </c>
      <c r="C67" s="11"/>
      <c r="D67" s="11"/>
      <c r="E67" s="12"/>
      <c r="F67" s="12"/>
      <c r="G67" s="12"/>
      <c r="H67" s="12"/>
      <c r="I67" s="12"/>
      <c r="J67" s="18"/>
    </row>
    <row r="68" spans="1:10" ht="51.75" customHeight="1">
      <c r="A68" s="11" t="s">
        <v>288</v>
      </c>
      <c r="B68" s="8" t="s">
        <v>142</v>
      </c>
      <c r="C68" s="11"/>
      <c r="D68" s="11"/>
      <c r="E68" s="12">
        <v>0</v>
      </c>
      <c r="F68" s="12">
        <v>0</v>
      </c>
      <c r="G68" s="12">
        <v>376.9</v>
      </c>
      <c r="H68" s="12">
        <v>0</v>
      </c>
      <c r="I68" s="12"/>
      <c r="J68" s="18">
        <f t="shared" si="0"/>
        <v>376.9</v>
      </c>
    </row>
    <row r="69" spans="1:10" ht="51.75" customHeight="1">
      <c r="A69" s="11" t="s">
        <v>289</v>
      </c>
      <c r="B69" s="8" t="s">
        <v>20</v>
      </c>
      <c r="C69" s="11"/>
      <c r="D69" s="11"/>
      <c r="E69" s="12">
        <v>0</v>
      </c>
      <c r="F69" s="12">
        <v>0</v>
      </c>
      <c r="G69" s="12">
        <v>1455.11</v>
      </c>
      <c r="H69" s="12">
        <v>0</v>
      </c>
      <c r="I69" s="12"/>
      <c r="J69" s="18">
        <f t="shared" si="0"/>
        <v>1455.11</v>
      </c>
    </row>
    <row r="70" spans="1:10" ht="24.75" customHeight="1">
      <c r="A70" s="11" t="s">
        <v>290</v>
      </c>
      <c r="B70" s="8" t="s">
        <v>298</v>
      </c>
      <c r="C70" s="11"/>
      <c r="D70" s="11"/>
      <c r="E70" s="12">
        <v>0</v>
      </c>
      <c r="F70" s="12">
        <v>0</v>
      </c>
      <c r="G70" s="12">
        <v>38278.95</v>
      </c>
      <c r="H70" s="12">
        <v>0</v>
      </c>
      <c r="I70" s="12"/>
      <c r="J70" s="18">
        <f t="shared" si="0"/>
        <v>38278.95</v>
      </c>
    </row>
    <row r="71" spans="1:10" ht="65.25" customHeight="1">
      <c r="A71" s="11" t="s">
        <v>291</v>
      </c>
      <c r="B71" s="8" t="s">
        <v>299</v>
      </c>
      <c r="C71" s="11"/>
      <c r="D71" s="11"/>
      <c r="E71" s="12">
        <v>3129.48</v>
      </c>
      <c r="F71" s="12">
        <v>0</v>
      </c>
      <c r="G71" s="12">
        <v>0</v>
      </c>
      <c r="H71" s="12">
        <v>0</v>
      </c>
      <c r="I71" s="12"/>
      <c r="J71" s="18">
        <f t="shared" si="0"/>
        <v>3129.48</v>
      </c>
    </row>
    <row r="72" spans="1:10" ht="27" customHeight="1">
      <c r="A72" s="11" t="s">
        <v>292</v>
      </c>
      <c r="B72" s="8" t="s">
        <v>300</v>
      </c>
      <c r="C72" s="11"/>
      <c r="D72" s="11"/>
      <c r="E72" s="12">
        <v>2303.59</v>
      </c>
      <c r="F72" s="12">
        <v>0</v>
      </c>
      <c r="G72" s="12">
        <v>0</v>
      </c>
      <c r="H72" s="12">
        <v>0</v>
      </c>
      <c r="I72" s="12"/>
      <c r="J72" s="18">
        <f t="shared" si="0"/>
        <v>2303.59</v>
      </c>
    </row>
    <row r="73" spans="1:10" ht="51.75" customHeight="1">
      <c r="A73" s="11" t="s">
        <v>293</v>
      </c>
      <c r="B73" s="8" t="s">
        <v>301</v>
      </c>
      <c r="C73" s="11"/>
      <c r="D73" s="11"/>
      <c r="E73" s="12">
        <v>1383.14</v>
      </c>
      <c r="F73" s="12">
        <v>0</v>
      </c>
      <c r="G73" s="12">
        <v>0</v>
      </c>
      <c r="H73" s="12">
        <v>0</v>
      </c>
      <c r="I73" s="12"/>
      <c r="J73" s="18">
        <f t="shared" si="0"/>
        <v>1383.14</v>
      </c>
    </row>
    <row r="74" spans="1:10" ht="38.25" customHeight="1">
      <c r="A74" s="11" t="s">
        <v>294</v>
      </c>
      <c r="B74" s="8" t="s">
        <v>302</v>
      </c>
      <c r="C74" s="11"/>
      <c r="D74" s="11"/>
      <c r="E74" s="12">
        <v>417.15</v>
      </c>
      <c r="F74" s="12">
        <v>0</v>
      </c>
      <c r="G74" s="12">
        <v>0</v>
      </c>
      <c r="H74" s="12">
        <v>0</v>
      </c>
      <c r="I74" s="12"/>
      <c r="J74" s="18">
        <f t="shared" si="0"/>
        <v>417.15</v>
      </c>
    </row>
    <row r="75" spans="1:10" ht="15" customHeight="1">
      <c r="A75" s="11" t="s">
        <v>295</v>
      </c>
      <c r="B75" s="8" t="s">
        <v>303</v>
      </c>
      <c r="C75" s="11"/>
      <c r="D75" s="11"/>
      <c r="E75" s="12">
        <v>300</v>
      </c>
      <c r="F75" s="12">
        <v>0</v>
      </c>
      <c r="G75" s="12">
        <v>0</v>
      </c>
      <c r="H75" s="12">
        <v>0</v>
      </c>
      <c r="I75" s="12"/>
      <c r="J75" s="18">
        <f t="shared" si="0"/>
        <v>300</v>
      </c>
    </row>
    <row r="76" spans="1:10" ht="76.5" customHeight="1">
      <c r="A76" s="11" t="s">
        <v>296</v>
      </c>
      <c r="B76" s="8" t="s">
        <v>304</v>
      </c>
      <c r="C76" s="11"/>
      <c r="D76" s="11"/>
      <c r="E76" s="12">
        <v>1893.1</v>
      </c>
      <c r="F76" s="12">
        <v>0</v>
      </c>
      <c r="G76" s="12">
        <v>0</v>
      </c>
      <c r="H76" s="12">
        <v>0</v>
      </c>
      <c r="I76" s="12"/>
      <c r="J76" s="18">
        <f t="shared" si="0"/>
        <v>1893.1</v>
      </c>
    </row>
    <row r="77" spans="1:10" ht="54.75" customHeight="1">
      <c r="A77" s="11" t="s">
        <v>297</v>
      </c>
      <c r="B77" s="8" t="s">
        <v>305</v>
      </c>
      <c r="C77" s="11"/>
      <c r="D77" s="11"/>
      <c r="E77" s="12">
        <v>33897.71</v>
      </c>
      <c r="F77" s="12">
        <v>0</v>
      </c>
      <c r="G77" s="12">
        <v>0</v>
      </c>
      <c r="H77" s="12">
        <v>0</v>
      </c>
      <c r="I77" s="12"/>
      <c r="J77" s="18">
        <f t="shared" si="0"/>
        <v>33897.71</v>
      </c>
    </row>
    <row r="78" spans="1:10" ht="50.25" customHeight="1">
      <c r="A78" s="11" t="s">
        <v>306</v>
      </c>
      <c r="B78" s="8" t="s">
        <v>313</v>
      </c>
      <c r="C78" s="11"/>
      <c r="D78" s="11"/>
      <c r="E78" s="12">
        <f>E80+E81+E82+E83+E84+E85</f>
        <v>116517.08</v>
      </c>
      <c r="F78" s="12">
        <f>F80+F81+F82+F83+F84+F85</f>
        <v>0</v>
      </c>
      <c r="G78" s="12">
        <f>G80+G81+G82+G83+G84+G85</f>
        <v>75389.27</v>
      </c>
      <c r="H78" s="12">
        <f>H80+H81+H82+H83+H84+H85</f>
        <v>0</v>
      </c>
      <c r="I78" s="12"/>
      <c r="J78" s="18">
        <f t="shared" si="0"/>
        <v>191906.35</v>
      </c>
    </row>
    <row r="79" spans="1:10" ht="26.25">
      <c r="A79" s="11"/>
      <c r="B79" s="8" t="s">
        <v>23</v>
      </c>
      <c r="C79" s="11"/>
      <c r="D79" s="11"/>
      <c r="E79" s="12"/>
      <c r="F79" s="12"/>
      <c r="G79" s="12"/>
      <c r="H79" s="12"/>
      <c r="I79" s="12"/>
      <c r="J79" s="18"/>
    </row>
    <row r="80" spans="1:10" ht="26.25" customHeight="1">
      <c r="A80" s="20" t="s">
        <v>307</v>
      </c>
      <c r="B80" s="8" t="s">
        <v>314</v>
      </c>
      <c r="C80" s="11"/>
      <c r="D80" s="11"/>
      <c r="E80" s="12">
        <v>0</v>
      </c>
      <c r="F80" s="12">
        <v>0</v>
      </c>
      <c r="G80" s="12">
        <v>46387.61</v>
      </c>
      <c r="H80" s="12">
        <v>0</v>
      </c>
      <c r="I80" s="12"/>
      <c r="J80" s="18">
        <f t="shared" si="0"/>
        <v>46387.61</v>
      </c>
    </row>
    <row r="81" spans="1:10" ht="28.5" customHeight="1">
      <c r="A81" s="20" t="s">
        <v>308</v>
      </c>
      <c r="B81" s="8" t="s">
        <v>314</v>
      </c>
      <c r="C81" s="11"/>
      <c r="D81" s="11"/>
      <c r="E81" s="12">
        <v>0</v>
      </c>
      <c r="F81" s="12">
        <v>0</v>
      </c>
      <c r="G81" s="12">
        <v>0</v>
      </c>
      <c r="H81" s="12">
        <v>0</v>
      </c>
      <c r="I81" s="12"/>
      <c r="J81" s="18">
        <f t="shared" si="0"/>
        <v>0</v>
      </c>
    </row>
    <row r="82" spans="1:10" ht="24.75" customHeight="1">
      <c r="A82" s="20" t="s">
        <v>309</v>
      </c>
      <c r="B82" s="8" t="s">
        <v>315</v>
      </c>
      <c r="C82" s="11"/>
      <c r="D82" s="11"/>
      <c r="E82" s="12">
        <v>0</v>
      </c>
      <c r="F82" s="12">
        <v>0</v>
      </c>
      <c r="G82" s="12">
        <v>17096.35</v>
      </c>
      <c r="H82" s="12">
        <v>0</v>
      </c>
      <c r="I82" s="12"/>
      <c r="J82" s="18">
        <f t="shared" si="0"/>
        <v>17096.35</v>
      </c>
    </row>
    <row r="83" spans="1:10" ht="54.75" customHeight="1">
      <c r="A83" s="20" t="s">
        <v>310</v>
      </c>
      <c r="B83" s="8" t="s">
        <v>316</v>
      </c>
      <c r="C83" s="11"/>
      <c r="D83" s="11"/>
      <c r="E83" s="12">
        <v>0</v>
      </c>
      <c r="F83" s="12">
        <v>0</v>
      </c>
      <c r="G83" s="12">
        <v>11905.31</v>
      </c>
      <c r="H83" s="12">
        <v>0</v>
      </c>
      <c r="I83" s="12"/>
      <c r="J83" s="18">
        <f t="shared" si="0"/>
        <v>11905.31</v>
      </c>
    </row>
    <row r="84" spans="1:10" ht="75.75" customHeight="1">
      <c r="A84" s="20" t="s">
        <v>311</v>
      </c>
      <c r="B84" s="8" t="s">
        <v>304</v>
      </c>
      <c r="C84" s="11"/>
      <c r="D84" s="11"/>
      <c r="E84" s="12">
        <v>5805.08</v>
      </c>
      <c r="F84" s="12">
        <v>0</v>
      </c>
      <c r="G84" s="12">
        <v>0</v>
      </c>
      <c r="H84" s="12">
        <v>0</v>
      </c>
      <c r="I84" s="12"/>
      <c r="J84" s="18">
        <f t="shared" si="0"/>
        <v>5805.08</v>
      </c>
    </row>
    <row r="85" spans="1:10" ht="101.25" customHeight="1">
      <c r="A85" s="20" t="s">
        <v>312</v>
      </c>
      <c r="B85" s="8" t="s">
        <v>317</v>
      </c>
      <c r="C85" s="11"/>
      <c r="D85" s="11"/>
      <c r="E85" s="12">
        <v>110712</v>
      </c>
      <c r="F85" s="12">
        <v>0</v>
      </c>
      <c r="G85" s="12">
        <v>0</v>
      </c>
      <c r="H85" s="12">
        <v>0</v>
      </c>
      <c r="I85" s="12"/>
      <c r="J85" s="18">
        <f t="shared" si="0"/>
        <v>110712</v>
      </c>
    </row>
    <row r="86" spans="1:10" ht="12.75" customHeight="1">
      <c r="A86" s="20"/>
      <c r="B86" s="8" t="s">
        <v>351</v>
      </c>
      <c r="C86" s="11"/>
      <c r="D86" s="11"/>
      <c r="E86" s="12"/>
      <c r="F86" s="12"/>
      <c r="G86" s="12"/>
      <c r="H86" s="12"/>
      <c r="I86" s="12"/>
      <c r="J86" s="18"/>
    </row>
    <row r="87" spans="1:10" ht="27" customHeight="1">
      <c r="A87" s="20" t="s">
        <v>420</v>
      </c>
      <c r="B87" s="8" t="s">
        <v>421</v>
      </c>
      <c r="C87" s="11"/>
      <c r="D87" s="11"/>
      <c r="E87" s="20" t="s">
        <v>422</v>
      </c>
      <c r="F87" s="12">
        <v>0</v>
      </c>
      <c r="G87" s="12">
        <v>0</v>
      </c>
      <c r="H87" s="12">
        <v>0</v>
      </c>
      <c r="I87" s="12"/>
      <c r="J87" s="20" t="s">
        <v>422</v>
      </c>
    </row>
    <row r="88" spans="1:11" ht="51.75" customHeight="1">
      <c r="A88" s="13" t="s">
        <v>34</v>
      </c>
      <c r="B88" s="7" t="s">
        <v>35</v>
      </c>
      <c r="C88" s="10" t="s">
        <v>36</v>
      </c>
      <c r="D88" s="10" t="s">
        <v>37</v>
      </c>
      <c r="E88" s="22">
        <f>E89+E117+E123+E129+E136</f>
        <v>0</v>
      </c>
      <c r="F88" s="22">
        <f>F89+F117+F123+F129+F136</f>
        <v>0</v>
      </c>
      <c r="G88" s="22">
        <f>G89+G117+G123+G129+G136</f>
        <v>9702.84</v>
      </c>
      <c r="H88" s="22">
        <f>H89+H117+H123+H129+H136</f>
        <v>0</v>
      </c>
      <c r="I88" s="22"/>
      <c r="J88" s="13">
        <f>F88+G88+H88</f>
        <v>9702.84</v>
      </c>
      <c r="K88" s="40"/>
    </row>
    <row r="89" spans="1:11" ht="27" customHeight="1">
      <c r="A89" s="11"/>
      <c r="B89" s="9" t="s">
        <v>348</v>
      </c>
      <c r="C89" s="16" t="s">
        <v>36</v>
      </c>
      <c r="D89" s="16" t="s">
        <v>37</v>
      </c>
      <c r="E89" s="17">
        <f>E90+E98+E101+E106+E111</f>
        <v>0</v>
      </c>
      <c r="F89" s="17">
        <f>F90+F98+F101+F106+F111</f>
        <v>0</v>
      </c>
      <c r="G89" s="17">
        <f>G90+G98+G101+G106+G111</f>
        <v>8191.919999999999</v>
      </c>
      <c r="H89" s="17">
        <f>H90+H98+H101+H106+H111</f>
        <v>0</v>
      </c>
      <c r="I89" s="17"/>
      <c r="J89" s="17">
        <f>E89+F89+G89+H89</f>
        <v>8191.919999999999</v>
      </c>
      <c r="K89" s="40"/>
    </row>
    <row r="90" spans="1:11" ht="27" customHeight="1">
      <c r="A90" s="11" t="s">
        <v>38</v>
      </c>
      <c r="B90" s="8" t="s">
        <v>44</v>
      </c>
      <c r="C90" s="8"/>
      <c r="D90" s="8"/>
      <c r="E90" s="18">
        <f>E92</f>
        <v>0</v>
      </c>
      <c r="F90" s="18">
        <f>F92</f>
        <v>0</v>
      </c>
      <c r="G90" s="18">
        <f>G92</f>
        <v>104.81</v>
      </c>
      <c r="H90" s="18">
        <f>H92</f>
        <v>0</v>
      </c>
      <c r="I90" s="18"/>
      <c r="J90" s="5">
        <f>E90+F90+G90+H90</f>
        <v>104.81</v>
      </c>
      <c r="K90" s="40"/>
    </row>
    <row r="91" spans="1:11" ht="26.25">
      <c r="A91" s="11"/>
      <c r="B91" s="8" t="s">
        <v>15</v>
      </c>
      <c r="C91" s="8"/>
      <c r="D91" s="8"/>
      <c r="E91" s="5"/>
      <c r="F91" s="5"/>
      <c r="G91" s="5"/>
      <c r="H91" s="5"/>
      <c r="I91" s="5"/>
      <c r="J91" s="5"/>
      <c r="K91" s="40"/>
    </row>
    <row r="92" spans="1:11" ht="28.5" customHeight="1">
      <c r="A92" s="20" t="s">
        <v>39</v>
      </c>
      <c r="B92" s="8" t="s">
        <v>40</v>
      </c>
      <c r="C92" s="8"/>
      <c r="D92" s="8"/>
      <c r="E92" s="18">
        <v>0</v>
      </c>
      <c r="F92" s="18">
        <v>0</v>
      </c>
      <c r="G92" s="18">
        <v>104.81</v>
      </c>
      <c r="H92" s="18">
        <v>0</v>
      </c>
      <c r="I92" s="18"/>
      <c r="J92" s="18">
        <f>E92+F92+G92+H92</f>
        <v>104.81</v>
      </c>
      <c r="K92" s="40"/>
    </row>
    <row r="93" spans="1:11" ht="15">
      <c r="A93" s="20"/>
      <c r="B93" s="8" t="s">
        <v>351</v>
      </c>
      <c r="C93" s="8"/>
      <c r="D93" s="8"/>
      <c r="E93" s="18"/>
      <c r="F93" s="18"/>
      <c r="G93" s="18"/>
      <c r="H93" s="18"/>
      <c r="I93" s="18"/>
      <c r="J93" s="18"/>
      <c r="K93" s="40"/>
    </row>
    <row r="94" spans="1:11" ht="26.25">
      <c r="A94" s="20" t="s">
        <v>363</v>
      </c>
      <c r="B94" s="8" t="s">
        <v>364</v>
      </c>
      <c r="C94" s="8"/>
      <c r="D94" s="8"/>
      <c r="E94" s="18">
        <v>0</v>
      </c>
      <c r="F94" s="18">
        <v>0</v>
      </c>
      <c r="G94" s="18">
        <v>8</v>
      </c>
      <c r="H94" s="18">
        <v>0</v>
      </c>
      <c r="I94" s="18"/>
      <c r="J94" s="18">
        <v>8</v>
      </c>
      <c r="K94" s="40"/>
    </row>
    <row r="95" spans="1:11" ht="26.25">
      <c r="A95" s="20"/>
      <c r="B95" s="8" t="s">
        <v>365</v>
      </c>
      <c r="C95" s="8"/>
      <c r="D95" s="8"/>
      <c r="E95" s="18">
        <v>0</v>
      </c>
      <c r="F95" s="18">
        <v>0</v>
      </c>
      <c r="G95" s="18">
        <v>4</v>
      </c>
      <c r="H95" s="18">
        <v>0</v>
      </c>
      <c r="I95" s="18"/>
      <c r="J95" s="18">
        <v>4</v>
      </c>
      <c r="K95" s="40"/>
    </row>
    <row r="96" spans="1:11" ht="51.75">
      <c r="A96" s="20"/>
      <c r="B96" s="8" t="s">
        <v>366</v>
      </c>
      <c r="C96" s="8"/>
      <c r="D96" s="8"/>
      <c r="E96" s="18">
        <v>0</v>
      </c>
      <c r="F96" s="18">
        <v>0</v>
      </c>
      <c r="G96" s="18">
        <v>5165</v>
      </c>
      <c r="H96" s="18">
        <v>0</v>
      </c>
      <c r="I96" s="18"/>
      <c r="J96" s="18">
        <v>5165</v>
      </c>
      <c r="K96" s="40"/>
    </row>
    <row r="97" spans="1:11" ht="51.75" customHeight="1">
      <c r="A97" s="20"/>
      <c r="B97" s="8" t="s">
        <v>367</v>
      </c>
      <c r="C97" s="8"/>
      <c r="D97" s="8"/>
      <c r="E97" s="18">
        <v>0</v>
      </c>
      <c r="F97" s="18">
        <v>0</v>
      </c>
      <c r="G97" s="18">
        <v>300</v>
      </c>
      <c r="H97" s="18">
        <v>0</v>
      </c>
      <c r="I97" s="18"/>
      <c r="J97" s="18">
        <v>300</v>
      </c>
      <c r="K97" s="40"/>
    </row>
    <row r="98" spans="1:11" ht="27" customHeight="1">
      <c r="A98" s="11" t="s">
        <v>41</v>
      </c>
      <c r="B98" s="8" t="s">
        <v>45</v>
      </c>
      <c r="C98" s="8"/>
      <c r="D98" s="8"/>
      <c r="E98" s="18">
        <f>E100</f>
        <v>0</v>
      </c>
      <c r="F98" s="18">
        <f>F100</f>
        <v>0</v>
      </c>
      <c r="G98" s="18">
        <f>G100</f>
        <v>67.46</v>
      </c>
      <c r="H98" s="18">
        <f>H100</f>
        <v>0</v>
      </c>
      <c r="I98" s="18"/>
      <c r="J98" s="18">
        <f>E98+F98+G98+H98</f>
        <v>67.46</v>
      </c>
      <c r="K98" s="40"/>
    </row>
    <row r="99" spans="1:11" ht="26.25">
      <c r="A99" s="11"/>
      <c r="B99" s="8" t="s">
        <v>23</v>
      </c>
      <c r="C99" s="8"/>
      <c r="D99" s="8"/>
      <c r="E99" s="18"/>
      <c r="F99" s="18"/>
      <c r="G99" s="18"/>
      <c r="H99" s="18"/>
      <c r="I99" s="18"/>
      <c r="J99" s="18"/>
      <c r="K99" s="40"/>
    </row>
    <row r="100" spans="1:11" ht="39" customHeight="1">
      <c r="A100" s="11" t="s">
        <v>42</v>
      </c>
      <c r="B100" s="2" t="s">
        <v>43</v>
      </c>
      <c r="C100" s="8"/>
      <c r="D100" s="8"/>
      <c r="E100" s="18">
        <v>0</v>
      </c>
      <c r="F100" s="18">
        <v>0</v>
      </c>
      <c r="G100" s="18">
        <v>67.46</v>
      </c>
      <c r="H100" s="18">
        <v>0</v>
      </c>
      <c r="I100" s="18"/>
      <c r="J100" s="18">
        <f>E100+F100+G100+H100</f>
        <v>67.46</v>
      </c>
      <c r="K100" s="40"/>
    </row>
    <row r="101" spans="1:11" ht="40.5" customHeight="1">
      <c r="A101" s="11" t="s">
        <v>46</v>
      </c>
      <c r="B101" s="2" t="s">
        <v>47</v>
      </c>
      <c r="C101" s="8"/>
      <c r="D101" s="8"/>
      <c r="E101" s="18">
        <f>E103</f>
        <v>0</v>
      </c>
      <c r="F101" s="18">
        <f>F103</f>
        <v>0</v>
      </c>
      <c r="G101" s="18">
        <f>G103</f>
        <v>41.19</v>
      </c>
      <c r="H101" s="18">
        <f>H103</f>
        <v>0</v>
      </c>
      <c r="I101" s="18"/>
      <c r="J101" s="18">
        <f>E101+F101+G101+H101</f>
        <v>41.19</v>
      </c>
      <c r="K101" s="40"/>
    </row>
    <row r="102" spans="1:11" ht="26.25">
      <c r="A102" s="11"/>
      <c r="B102" s="8" t="s">
        <v>29</v>
      </c>
      <c r="C102" s="8"/>
      <c r="D102" s="8"/>
      <c r="E102" s="18"/>
      <c r="F102" s="18"/>
      <c r="G102" s="18"/>
      <c r="H102" s="18"/>
      <c r="I102" s="18"/>
      <c r="J102" s="18"/>
      <c r="K102" s="40"/>
    </row>
    <row r="103" spans="1:11" ht="16.5" customHeight="1">
      <c r="A103" s="11" t="s">
        <v>48</v>
      </c>
      <c r="B103" s="2" t="s">
        <v>49</v>
      </c>
      <c r="C103" s="8"/>
      <c r="D103" s="8"/>
      <c r="E103" s="18">
        <v>0</v>
      </c>
      <c r="F103" s="18">
        <v>0</v>
      </c>
      <c r="G103" s="18">
        <v>41.19</v>
      </c>
      <c r="H103" s="18">
        <v>0</v>
      </c>
      <c r="I103" s="18"/>
      <c r="J103" s="18">
        <f>E103+F103+G103+H103</f>
        <v>41.19</v>
      </c>
      <c r="K103" s="40"/>
    </row>
    <row r="104" spans="1:11" ht="13.5" customHeight="1">
      <c r="A104" s="11"/>
      <c r="B104" s="8" t="s">
        <v>354</v>
      </c>
      <c r="C104" s="8"/>
      <c r="D104" s="8"/>
      <c r="E104" s="18"/>
      <c r="F104" s="18"/>
      <c r="G104" s="18"/>
      <c r="H104" s="18"/>
      <c r="I104" s="18"/>
      <c r="J104" s="18"/>
      <c r="K104" s="40"/>
    </row>
    <row r="105" spans="1:11" ht="16.5" customHeight="1">
      <c r="A105" s="11" t="s">
        <v>368</v>
      </c>
      <c r="B105" s="2" t="s">
        <v>369</v>
      </c>
      <c r="C105" s="8"/>
      <c r="D105" s="8"/>
      <c r="E105" s="18">
        <v>0</v>
      </c>
      <c r="F105" s="18">
        <v>0</v>
      </c>
      <c r="G105" s="18">
        <v>0</v>
      </c>
      <c r="H105" s="18">
        <v>0</v>
      </c>
      <c r="I105" s="18"/>
      <c r="J105" s="18">
        <v>0</v>
      </c>
      <c r="K105" s="40"/>
    </row>
    <row r="106" spans="1:11" ht="24.75" customHeight="1">
      <c r="A106" s="11" t="s">
        <v>50</v>
      </c>
      <c r="B106" s="8" t="s">
        <v>51</v>
      </c>
      <c r="C106" s="8"/>
      <c r="D106" s="8"/>
      <c r="E106" s="18">
        <f>E108</f>
        <v>0</v>
      </c>
      <c r="F106" s="18">
        <f>F108</f>
        <v>0</v>
      </c>
      <c r="G106" s="18">
        <f>G108</f>
        <v>946.9</v>
      </c>
      <c r="H106" s="18">
        <f>H108</f>
        <v>0</v>
      </c>
      <c r="I106" s="18"/>
      <c r="J106" s="18">
        <f>E106+F106+G106+H106</f>
        <v>946.9</v>
      </c>
      <c r="K106" s="40"/>
    </row>
    <row r="107" spans="1:11" ht="26.25">
      <c r="A107" s="11"/>
      <c r="B107" s="8" t="s">
        <v>52</v>
      </c>
      <c r="C107" s="8"/>
      <c r="D107" s="8"/>
      <c r="E107" s="5"/>
      <c r="F107" s="5"/>
      <c r="G107" s="5"/>
      <c r="H107" s="5"/>
      <c r="I107" s="5"/>
      <c r="J107" s="5"/>
      <c r="K107" s="40"/>
    </row>
    <row r="108" spans="1:11" ht="27" customHeight="1">
      <c r="A108" s="11" t="s">
        <v>53</v>
      </c>
      <c r="B108" s="8" t="s">
        <v>54</v>
      </c>
      <c r="C108" s="8"/>
      <c r="D108" s="8"/>
      <c r="E108" s="18">
        <v>0</v>
      </c>
      <c r="F108" s="18">
        <v>0</v>
      </c>
      <c r="G108" s="18">
        <v>946.9</v>
      </c>
      <c r="H108" s="18">
        <v>0</v>
      </c>
      <c r="I108" s="18"/>
      <c r="J108" s="18">
        <f>E108+F108+G108+H108</f>
        <v>946.9</v>
      </c>
      <c r="K108" s="40"/>
    </row>
    <row r="109" spans="1:11" ht="15" customHeight="1">
      <c r="A109" s="11"/>
      <c r="B109" s="8" t="s">
        <v>370</v>
      </c>
      <c r="C109" s="8"/>
      <c r="D109" s="8"/>
      <c r="E109" s="18"/>
      <c r="F109" s="18"/>
      <c r="G109" s="18"/>
      <c r="H109" s="18"/>
      <c r="I109" s="18"/>
      <c r="J109" s="18"/>
      <c r="K109" s="40"/>
    </row>
    <row r="110" spans="1:11" ht="65.25" customHeight="1">
      <c r="A110" s="11" t="s">
        <v>371</v>
      </c>
      <c r="B110" s="8" t="s">
        <v>372</v>
      </c>
      <c r="C110" s="8"/>
      <c r="D110" s="8"/>
      <c r="E110" s="18">
        <v>0</v>
      </c>
      <c r="F110" s="18">
        <v>0</v>
      </c>
      <c r="G110" s="18">
        <v>946.9</v>
      </c>
      <c r="H110" s="18">
        <v>0</v>
      </c>
      <c r="I110" s="18"/>
      <c r="J110" s="18">
        <v>946.9</v>
      </c>
      <c r="K110" s="40"/>
    </row>
    <row r="111" spans="1:11" ht="26.25" customHeight="1">
      <c r="A111" s="11" t="s">
        <v>55</v>
      </c>
      <c r="B111" s="8" t="s">
        <v>56</v>
      </c>
      <c r="C111" s="8"/>
      <c r="D111" s="8"/>
      <c r="E111" s="18">
        <f>E113+E114</f>
        <v>0</v>
      </c>
      <c r="F111" s="18">
        <f>F113+F114</f>
        <v>0</v>
      </c>
      <c r="G111" s="18">
        <f>G113+G114</f>
        <v>7031.5599999999995</v>
      </c>
      <c r="H111" s="18">
        <f>H113+H114</f>
        <v>0</v>
      </c>
      <c r="I111" s="18"/>
      <c r="J111" s="18">
        <f>E111+F111+G111+H111</f>
        <v>7031.5599999999995</v>
      </c>
      <c r="K111" s="40"/>
    </row>
    <row r="112" spans="1:11" ht="26.25">
      <c r="A112" s="11"/>
      <c r="B112" s="8" t="s">
        <v>57</v>
      </c>
      <c r="C112" s="8"/>
      <c r="D112" s="8"/>
      <c r="E112" s="5"/>
      <c r="F112" s="5"/>
      <c r="G112" s="5"/>
      <c r="H112" s="5"/>
      <c r="I112" s="5"/>
      <c r="J112" s="5"/>
      <c r="K112" s="40"/>
    </row>
    <row r="113" spans="1:11" ht="26.25">
      <c r="A113" s="20" t="s">
        <v>58</v>
      </c>
      <c r="B113" s="8" t="s">
        <v>60</v>
      </c>
      <c r="C113" s="8"/>
      <c r="D113" s="8"/>
      <c r="E113" s="18">
        <v>0</v>
      </c>
      <c r="F113" s="18">
        <v>0</v>
      </c>
      <c r="G113" s="18">
        <v>3185.29</v>
      </c>
      <c r="H113" s="18">
        <v>0</v>
      </c>
      <c r="I113" s="18"/>
      <c r="J113" s="5">
        <f>E113+F113+G113+H113</f>
        <v>3185.29</v>
      </c>
      <c r="K113" s="40"/>
    </row>
    <row r="114" spans="1:11" ht="64.5" customHeight="1">
      <c r="A114" s="11" t="s">
        <v>59</v>
      </c>
      <c r="B114" s="8" t="s">
        <v>61</v>
      </c>
      <c r="C114" s="8"/>
      <c r="D114" s="8"/>
      <c r="E114" s="18">
        <v>0</v>
      </c>
      <c r="F114" s="18">
        <v>0</v>
      </c>
      <c r="G114" s="18">
        <v>3846.27</v>
      </c>
      <c r="H114" s="18">
        <v>0</v>
      </c>
      <c r="I114" s="18"/>
      <c r="J114" s="18">
        <f>E114+F114+G114+H114</f>
        <v>3846.27</v>
      </c>
      <c r="K114" s="40"/>
    </row>
    <row r="115" spans="1:11" ht="15.75" customHeight="1">
      <c r="A115" s="11"/>
      <c r="B115" s="8" t="s">
        <v>373</v>
      </c>
      <c r="C115" s="8"/>
      <c r="D115" s="8"/>
      <c r="E115" s="18"/>
      <c r="F115" s="18"/>
      <c r="G115" s="18"/>
      <c r="H115" s="18"/>
      <c r="I115" s="18"/>
      <c r="J115" s="18"/>
      <c r="K115" s="40"/>
    </row>
    <row r="116" spans="1:11" ht="64.5" customHeight="1">
      <c r="A116" s="11" t="s">
        <v>374</v>
      </c>
      <c r="B116" s="8" t="s">
        <v>375</v>
      </c>
      <c r="C116" s="8"/>
      <c r="D116" s="8"/>
      <c r="E116" s="18">
        <v>0</v>
      </c>
      <c r="F116" s="18">
        <v>0</v>
      </c>
      <c r="G116" s="18">
        <v>3185.29</v>
      </c>
      <c r="H116" s="18">
        <v>0</v>
      </c>
      <c r="I116" s="18"/>
      <c r="J116" s="18">
        <v>3185.29</v>
      </c>
      <c r="K116" s="40"/>
    </row>
    <row r="117" spans="1:11" ht="37.5" customHeight="1">
      <c r="A117" s="11"/>
      <c r="B117" s="9" t="s">
        <v>62</v>
      </c>
      <c r="C117" s="16" t="s">
        <v>36</v>
      </c>
      <c r="D117" s="16" t="s">
        <v>37</v>
      </c>
      <c r="E117" s="17">
        <v>0</v>
      </c>
      <c r="F117" s="17">
        <v>0</v>
      </c>
      <c r="G117" s="17">
        <f>G118</f>
        <v>495.1</v>
      </c>
      <c r="H117" s="17">
        <v>0</v>
      </c>
      <c r="I117" s="17"/>
      <c r="J117" s="17">
        <f>E117+F117+G117+H117</f>
        <v>495.1</v>
      </c>
      <c r="K117" s="40"/>
    </row>
    <row r="118" spans="1:11" ht="27.75" customHeight="1">
      <c r="A118" s="20" t="s">
        <v>65</v>
      </c>
      <c r="B118" s="8" t="s">
        <v>63</v>
      </c>
      <c r="C118" s="8"/>
      <c r="D118" s="8"/>
      <c r="E118" s="18">
        <v>0</v>
      </c>
      <c r="F118" s="18">
        <v>0</v>
      </c>
      <c r="G118" s="18">
        <f>G120</f>
        <v>495.1</v>
      </c>
      <c r="H118" s="18">
        <v>0</v>
      </c>
      <c r="I118" s="18"/>
      <c r="J118" s="18">
        <f>E118+F118+G118+H118</f>
        <v>495.1</v>
      </c>
      <c r="K118" s="40"/>
    </row>
    <row r="119" spans="1:11" ht="26.25">
      <c r="A119" s="20"/>
      <c r="B119" s="8" t="s">
        <v>15</v>
      </c>
      <c r="C119" s="8"/>
      <c r="D119" s="8"/>
      <c r="E119" s="18"/>
      <c r="F119" s="18"/>
      <c r="G119" s="18"/>
      <c r="H119" s="18"/>
      <c r="I119" s="18"/>
      <c r="J119" s="18"/>
      <c r="K119" s="40"/>
    </row>
    <row r="120" spans="1:11" ht="26.25">
      <c r="A120" s="20" t="s">
        <v>66</v>
      </c>
      <c r="B120" s="8" t="s">
        <v>64</v>
      </c>
      <c r="C120" s="8"/>
      <c r="D120" s="8"/>
      <c r="E120" s="18">
        <v>0</v>
      </c>
      <c r="F120" s="18">
        <v>0</v>
      </c>
      <c r="G120" s="18">
        <v>495.1</v>
      </c>
      <c r="H120" s="18">
        <v>0</v>
      </c>
      <c r="I120" s="18"/>
      <c r="J120" s="18">
        <f>E120+F120+G120+H120</f>
        <v>495.1</v>
      </c>
      <c r="K120" s="40"/>
    </row>
    <row r="121" spans="1:11" ht="15">
      <c r="A121" s="20"/>
      <c r="B121" s="8" t="s">
        <v>351</v>
      </c>
      <c r="C121" s="8"/>
      <c r="D121" s="8"/>
      <c r="E121" s="18"/>
      <c r="F121" s="18"/>
      <c r="G121" s="18"/>
      <c r="H121" s="18"/>
      <c r="I121" s="18"/>
      <c r="J121" s="18"/>
      <c r="K121" s="40"/>
    </row>
    <row r="122" spans="1:11" ht="26.25">
      <c r="A122" s="20" t="s">
        <v>376</v>
      </c>
      <c r="B122" s="8" t="s">
        <v>377</v>
      </c>
      <c r="C122" s="8"/>
      <c r="D122" s="8"/>
      <c r="E122" s="18">
        <v>0</v>
      </c>
      <c r="F122" s="18">
        <v>0</v>
      </c>
      <c r="G122" s="18">
        <v>19</v>
      </c>
      <c r="H122" s="18">
        <v>0</v>
      </c>
      <c r="I122" s="18"/>
      <c r="J122" s="18">
        <v>19</v>
      </c>
      <c r="K122" s="40"/>
    </row>
    <row r="123" spans="1:11" ht="38.25" customHeight="1">
      <c r="A123" s="20"/>
      <c r="B123" s="9" t="s">
        <v>67</v>
      </c>
      <c r="C123" s="16" t="s">
        <v>36</v>
      </c>
      <c r="D123" s="16" t="s">
        <v>37</v>
      </c>
      <c r="E123" s="17">
        <f>E124</f>
        <v>0</v>
      </c>
      <c r="F123" s="17">
        <f>F124</f>
        <v>0</v>
      </c>
      <c r="G123" s="17">
        <f>G124</f>
        <v>36.7</v>
      </c>
      <c r="H123" s="17">
        <f>H124</f>
        <v>0</v>
      </c>
      <c r="I123" s="17"/>
      <c r="J123" s="17">
        <f>E123+F123+G123+H123</f>
        <v>36.7</v>
      </c>
      <c r="K123" s="40"/>
    </row>
    <row r="124" spans="1:11" ht="51" customHeight="1">
      <c r="A124" s="20" t="s">
        <v>69</v>
      </c>
      <c r="B124" s="8" t="s">
        <v>68</v>
      </c>
      <c r="C124" s="8"/>
      <c r="D124" s="8"/>
      <c r="E124" s="18">
        <f>E126</f>
        <v>0</v>
      </c>
      <c r="F124" s="18">
        <f>F126</f>
        <v>0</v>
      </c>
      <c r="G124" s="18">
        <f>G126</f>
        <v>36.7</v>
      </c>
      <c r="H124" s="18">
        <f>H126</f>
        <v>0</v>
      </c>
      <c r="I124" s="18"/>
      <c r="J124" s="18">
        <f>E124+F124+G124+H124</f>
        <v>36.7</v>
      </c>
      <c r="K124" s="40"/>
    </row>
    <row r="125" spans="1:11" ht="26.25">
      <c r="A125" s="20"/>
      <c r="B125" s="8" t="s">
        <v>15</v>
      </c>
      <c r="C125" s="8"/>
      <c r="D125" s="8"/>
      <c r="E125" s="18"/>
      <c r="F125" s="18"/>
      <c r="G125" s="18"/>
      <c r="H125" s="18"/>
      <c r="I125" s="18"/>
      <c r="J125" s="18"/>
      <c r="K125" s="40"/>
    </row>
    <row r="126" spans="1:11" ht="51.75" customHeight="1">
      <c r="A126" s="20" t="s">
        <v>70</v>
      </c>
      <c r="B126" s="8" t="s">
        <v>71</v>
      </c>
      <c r="C126" s="8"/>
      <c r="D126" s="8"/>
      <c r="E126" s="18">
        <v>0</v>
      </c>
      <c r="F126" s="18">
        <v>0</v>
      </c>
      <c r="G126" s="18">
        <v>36.7</v>
      </c>
      <c r="H126" s="18">
        <v>0</v>
      </c>
      <c r="I126" s="18"/>
      <c r="J126" s="18">
        <f>E126+F126+G126+H126</f>
        <v>36.7</v>
      </c>
      <c r="K126" s="40"/>
    </row>
    <row r="127" spans="1:11" ht="13.5" customHeight="1">
      <c r="A127" s="20"/>
      <c r="B127" s="8" t="s">
        <v>351</v>
      </c>
      <c r="C127" s="8"/>
      <c r="D127" s="8"/>
      <c r="E127" s="18"/>
      <c r="F127" s="18"/>
      <c r="G127" s="18"/>
      <c r="H127" s="18"/>
      <c r="I127" s="18"/>
      <c r="J127" s="18"/>
      <c r="K127" s="40"/>
    </row>
    <row r="128" spans="1:11" ht="63" customHeight="1">
      <c r="A128" s="20" t="s">
        <v>378</v>
      </c>
      <c r="B128" s="8" t="s">
        <v>379</v>
      </c>
      <c r="C128" s="8"/>
      <c r="D128" s="8"/>
      <c r="E128" s="18">
        <v>0</v>
      </c>
      <c r="F128" s="18">
        <v>0</v>
      </c>
      <c r="G128" s="18">
        <v>36.7</v>
      </c>
      <c r="H128" s="18">
        <v>0</v>
      </c>
      <c r="I128" s="18"/>
      <c r="J128" s="18">
        <v>36.7</v>
      </c>
      <c r="K128" s="40"/>
    </row>
    <row r="129" spans="1:11" ht="62.25" customHeight="1">
      <c r="A129" s="20"/>
      <c r="B129" s="9" t="s">
        <v>72</v>
      </c>
      <c r="C129" s="16" t="s">
        <v>36</v>
      </c>
      <c r="D129" s="16" t="s">
        <v>37</v>
      </c>
      <c r="E129" s="17">
        <f>E130</f>
        <v>0</v>
      </c>
      <c r="F129" s="17">
        <f>F130</f>
        <v>0</v>
      </c>
      <c r="G129" s="17">
        <f>G130</f>
        <v>0</v>
      </c>
      <c r="H129" s="17">
        <f>H130</f>
        <v>0</v>
      </c>
      <c r="I129" s="17"/>
      <c r="J129" s="17">
        <f>E129+F129+G129+H129</f>
        <v>0</v>
      </c>
      <c r="K129" s="40"/>
    </row>
    <row r="130" spans="1:11" ht="38.25" customHeight="1">
      <c r="A130" s="20" t="s">
        <v>73</v>
      </c>
      <c r="B130" s="8" t="s">
        <v>74</v>
      </c>
      <c r="C130" s="8"/>
      <c r="D130" s="8"/>
      <c r="E130" s="18">
        <f>E132</f>
        <v>0</v>
      </c>
      <c r="F130" s="18">
        <f>F132</f>
        <v>0</v>
      </c>
      <c r="G130" s="18">
        <f>G132</f>
        <v>0</v>
      </c>
      <c r="H130" s="18">
        <f>H132</f>
        <v>0</v>
      </c>
      <c r="I130" s="18"/>
      <c r="J130" s="18">
        <f>E130+F130+G130+H130</f>
        <v>0</v>
      </c>
      <c r="K130" s="40"/>
    </row>
    <row r="131" spans="1:11" ht="26.25">
      <c r="A131" s="20"/>
      <c r="B131" s="8" t="s">
        <v>15</v>
      </c>
      <c r="C131" s="8"/>
      <c r="D131" s="8"/>
      <c r="E131" s="18"/>
      <c r="F131" s="18"/>
      <c r="G131" s="18"/>
      <c r="H131" s="18"/>
      <c r="I131" s="18"/>
      <c r="J131" s="18"/>
      <c r="K131" s="40"/>
    </row>
    <row r="132" spans="1:11" ht="26.25">
      <c r="A132" s="20" t="s">
        <v>75</v>
      </c>
      <c r="B132" s="8" t="s">
        <v>76</v>
      </c>
      <c r="C132" s="8"/>
      <c r="D132" s="8"/>
      <c r="E132" s="18">
        <v>0</v>
      </c>
      <c r="F132" s="18">
        <v>0</v>
      </c>
      <c r="G132" s="18">
        <v>0</v>
      </c>
      <c r="H132" s="18">
        <v>0</v>
      </c>
      <c r="I132" s="18"/>
      <c r="J132" s="18">
        <f>E132+F132+G132+H132</f>
        <v>0</v>
      </c>
      <c r="K132" s="40"/>
    </row>
    <row r="133" spans="1:11" ht="15">
      <c r="A133" s="20"/>
      <c r="B133" s="8" t="s">
        <v>351</v>
      </c>
      <c r="C133" s="8"/>
      <c r="D133" s="8"/>
      <c r="E133" s="18"/>
      <c r="F133" s="18"/>
      <c r="G133" s="18"/>
      <c r="H133" s="18"/>
      <c r="I133" s="18"/>
      <c r="J133" s="18"/>
      <c r="K133" s="40"/>
    </row>
    <row r="134" spans="1:11" ht="26.25">
      <c r="A134" s="20" t="s">
        <v>381</v>
      </c>
      <c r="B134" s="8" t="s">
        <v>380</v>
      </c>
      <c r="C134" s="8"/>
      <c r="D134" s="8"/>
      <c r="E134" s="18">
        <v>0</v>
      </c>
      <c r="F134" s="18">
        <v>0</v>
      </c>
      <c r="G134" s="18">
        <v>0</v>
      </c>
      <c r="H134" s="18">
        <v>0</v>
      </c>
      <c r="I134" s="18"/>
      <c r="J134" s="18">
        <v>0</v>
      </c>
      <c r="K134" s="40"/>
    </row>
    <row r="135" spans="1:11" ht="51" customHeight="1">
      <c r="A135" s="20"/>
      <c r="B135" s="8" t="s">
        <v>382</v>
      </c>
      <c r="C135" s="8"/>
      <c r="D135" s="8"/>
      <c r="E135" s="18">
        <v>0</v>
      </c>
      <c r="F135" s="18">
        <v>0</v>
      </c>
      <c r="G135" s="18">
        <v>0</v>
      </c>
      <c r="H135" s="18">
        <v>0</v>
      </c>
      <c r="I135" s="18"/>
      <c r="J135" s="18">
        <v>0</v>
      </c>
      <c r="K135" s="40"/>
    </row>
    <row r="136" spans="1:11" ht="39.75" customHeight="1">
      <c r="A136" s="20"/>
      <c r="B136" s="9" t="s">
        <v>349</v>
      </c>
      <c r="C136" s="16" t="s">
        <v>36</v>
      </c>
      <c r="D136" s="16" t="s">
        <v>37</v>
      </c>
      <c r="E136" s="17">
        <f>E137</f>
        <v>0</v>
      </c>
      <c r="F136" s="17">
        <f>F137</f>
        <v>0</v>
      </c>
      <c r="G136" s="17">
        <f>G137</f>
        <v>979.1199999999999</v>
      </c>
      <c r="H136" s="17">
        <f>H137</f>
        <v>0</v>
      </c>
      <c r="I136" s="17"/>
      <c r="J136" s="17">
        <f>E136+F136+G136+H136</f>
        <v>979.1199999999999</v>
      </c>
      <c r="K136" s="40"/>
    </row>
    <row r="137" spans="1:11" ht="26.25" customHeight="1">
      <c r="A137" s="20" t="s">
        <v>77</v>
      </c>
      <c r="B137" s="8" t="s">
        <v>383</v>
      </c>
      <c r="C137" s="8"/>
      <c r="D137" s="8"/>
      <c r="E137" s="18">
        <f>E139+E142</f>
        <v>0</v>
      </c>
      <c r="F137" s="18">
        <f>F139+F142</f>
        <v>0</v>
      </c>
      <c r="G137" s="18">
        <f>G139+G142</f>
        <v>979.1199999999999</v>
      </c>
      <c r="H137" s="18">
        <f>H139+H142</f>
        <v>0</v>
      </c>
      <c r="I137" s="18"/>
      <c r="J137" s="5">
        <f>E137+F137+G137+H137</f>
        <v>979.1199999999999</v>
      </c>
      <c r="K137" s="40"/>
    </row>
    <row r="138" spans="1:11" ht="26.25">
      <c r="A138" s="20"/>
      <c r="B138" s="8" t="s">
        <v>15</v>
      </c>
      <c r="C138" s="8"/>
      <c r="D138" s="8"/>
      <c r="E138" s="18"/>
      <c r="F138" s="18"/>
      <c r="G138" s="18"/>
      <c r="H138" s="18"/>
      <c r="I138" s="18"/>
      <c r="J138" s="5"/>
      <c r="K138" s="40"/>
    </row>
    <row r="139" spans="1:11" ht="52.5" customHeight="1">
      <c r="A139" s="19" t="s">
        <v>78</v>
      </c>
      <c r="B139" s="8" t="s">
        <v>79</v>
      </c>
      <c r="C139" s="8"/>
      <c r="D139" s="8"/>
      <c r="E139" s="18">
        <v>0</v>
      </c>
      <c r="F139" s="18">
        <v>0</v>
      </c>
      <c r="G139" s="18">
        <v>616.78</v>
      </c>
      <c r="H139" s="18">
        <v>0</v>
      </c>
      <c r="I139" s="18"/>
      <c r="J139" s="5">
        <f>E139+F139+G139+H139</f>
        <v>616.78</v>
      </c>
      <c r="K139" s="40"/>
    </row>
    <row r="140" spans="1:11" ht="16.5" customHeight="1">
      <c r="A140" s="19"/>
      <c r="B140" s="8" t="s">
        <v>351</v>
      </c>
      <c r="C140" s="8"/>
      <c r="D140" s="8"/>
      <c r="E140" s="18"/>
      <c r="F140" s="18"/>
      <c r="G140" s="18"/>
      <c r="H140" s="18"/>
      <c r="I140" s="18"/>
      <c r="J140" s="5"/>
      <c r="K140" s="40"/>
    </row>
    <row r="141" spans="1:11" ht="52.5" customHeight="1">
      <c r="A141" s="19" t="s">
        <v>385</v>
      </c>
      <c r="B141" s="8" t="s">
        <v>79</v>
      </c>
      <c r="C141" s="8"/>
      <c r="D141" s="8"/>
      <c r="E141" s="18">
        <v>0</v>
      </c>
      <c r="F141" s="18">
        <v>0</v>
      </c>
      <c r="G141" s="18">
        <v>616.78</v>
      </c>
      <c r="H141" s="18">
        <v>0</v>
      </c>
      <c r="I141" s="18"/>
      <c r="J141" s="5">
        <v>616.78</v>
      </c>
      <c r="K141" s="40"/>
    </row>
    <row r="142" spans="1:11" ht="39" customHeight="1">
      <c r="A142" s="19" t="s">
        <v>386</v>
      </c>
      <c r="B142" s="8" t="s">
        <v>80</v>
      </c>
      <c r="C142" s="8"/>
      <c r="D142" s="8"/>
      <c r="E142" s="18">
        <v>0</v>
      </c>
      <c r="F142" s="18">
        <v>0</v>
      </c>
      <c r="G142" s="18">
        <v>362.34</v>
      </c>
      <c r="H142" s="18">
        <v>0</v>
      </c>
      <c r="I142" s="18"/>
      <c r="J142" s="5">
        <f>E142+F142+G142+H142</f>
        <v>362.34</v>
      </c>
      <c r="K142" s="40"/>
    </row>
    <row r="143" spans="1:11" ht="13.5" customHeight="1">
      <c r="A143" s="19"/>
      <c r="B143" s="8" t="s">
        <v>354</v>
      </c>
      <c r="C143" s="8"/>
      <c r="D143" s="8"/>
      <c r="E143" s="18"/>
      <c r="F143" s="18"/>
      <c r="G143" s="18"/>
      <c r="H143" s="18"/>
      <c r="I143" s="18"/>
      <c r="J143" s="5"/>
      <c r="K143" s="40"/>
    </row>
    <row r="144" spans="1:11" ht="61.5" customHeight="1">
      <c r="A144" s="19" t="s">
        <v>387</v>
      </c>
      <c r="B144" s="8" t="s">
        <v>384</v>
      </c>
      <c r="C144" s="8"/>
      <c r="D144" s="8"/>
      <c r="E144" s="52">
        <v>0</v>
      </c>
      <c r="F144" s="52">
        <v>0</v>
      </c>
      <c r="G144" s="52">
        <v>34</v>
      </c>
      <c r="H144" s="52">
        <v>0</v>
      </c>
      <c r="I144" s="52"/>
      <c r="J144" s="52">
        <v>34</v>
      </c>
      <c r="K144" s="40"/>
    </row>
    <row r="145" spans="1:11" ht="66" customHeight="1">
      <c r="A145" s="21" t="s">
        <v>81</v>
      </c>
      <c r="B145" s="7" t="s">
        <v>347</v>
      </c>
      <c r="C145" s="36">
        <v>42370</v>
      </c>
      <c r="D145" s="36">
        <v>42735</v>
      </c>
      <c r="E145" s="39">
        <f>E146+E151+E159+E173</f>
        <v>0</v>
      </c>
      <c r="F145" s="39">
        <f>F146+F151+F159+F173</f>
        <v>0</v>
      </c>
      <c r="G145" s="39">
        <f>G146+G151+G159+G173</f>
        <v>5256.58</v>
      </c>
      <c r="H145" s="39">
        <f>H146+H151+H159+H173</f>
        <v>0</v>
      </c>
      <c r="I145" s="10"/>
      <c r="J145" s="10">
        <f>E145+F145+G145+H145</f>
        <v>5256.58</v>
      </c>
      <c r="K145" s="40"/>
    </row>
    <row r="146" spans="1:11" ht="39" customHeight="1">
      <c r="A146" s="19"/>
      <c r="B146" s="9" t="s">
        <v>180</v>
      </c>
      <c r="C146" s="38">
        <v>42370</v>
      </c>
      <c r="D146" s="38">
        <v>42735</v>
      </c>
      <c r="E146" s="17">
        <f>E147</f>
        <v>0</v>
      </c>
      <c r="F146" s="17">
        <f>F147</f>
        <v>0</v>
      </c>
      <c r="G146" s="17">
        <f>G147</f>
        <v>0</v>
      </c>
      <c r="H146" s="17">
        <f>H147</f>
        <v>0</v>
      </c>
      <c r="I146" s="30"/>
      <c r="J146" s="18">
        <f>E146+F146+G146+H146</f>
        <v>0</v>
      </c>
      <c r="K146" s="40"/>
    </row>
    <row r="147" spans="1:11" ht="27" customHeight="1">
      <c r="A147" s="19" t="s">
        <v>181</v>
      </c>
      <c r="B147" s="8" t="s">
        <v>182</v>
      </c>
      <c r="C147" s="37"/>
      <c r="D147" s="37"/>
      <c r="E147" s="18">
        <f>E149+E150</f>
        <v>0</v>
      </c>
      <c r="F147" s="18">
        <f>F149+F150</f>
        <v>0</v>
      </c>
      <c r="G147" s="18">
        <f>G149+G150</f>
        <v>0</v>
      </c>
      <c r="H147" s="18">
        <f>H149+H150</f>
        <v>0</v>
      </c>
      <c r="I147" s="18"/>
      <c r="J147" s="18">
        <f>E147+F147+G147+H147</f>
        <v>0</v>
      </c>
      <c r="K147" s="40"/>
    </row>
    <row r="148" spans="1:11" ht="26.25">
      <c r="A148" s="19"/>
      <c r="B148" s="8" t="s">
        <v>15</v>
      </c>
      <c r="C148" s="37"/>
      <c r="D148" s="37"/>
      <c r="E148" s="18"/>
      <c r="F148" s="18"/>
      <c r="G148" s="18"/>
      <c r="H148" s="18"/>
      <c r="I148" s="18"/>
      <c r="J148" s="18"/>
      <c r="K148" s="40"/>
    </row>
    <row r="149" spans="1:11" ht="27.75" customHeight="1">
      <c r="A149" s="19" t="s">
        <v>183</v>
      </c>
      <c r="B149" s="8" t="s">
        <v>184</v>
      </c>
      <c r="C149" s="37"/>
      <c r="D149" s="37"/>
      <c r="E149" s="18">
        <v>0</v>
      </c>
      <c r="F149" s="18">
        <v>0</v>
      </c>
      <c r="G149" s="18">
        <v>0</v>
      </c>
      <c r="H149" s="18">
        <v>0</v>
      </c>
      <c r="I149" s="18"/>
      <c r="J149" s="18">
        <f>E149+F149+G149+H149</f>
        <v>0</v>
      </c>
      <c r="K149" s="40"/>
    </row>
    <row r="150" spans="1:11" ht="36.75" customHeight="1">
      <c r="A150" s="19" t="s">
        <v>185</v>
      </c>
      <c r="B150" s="8" t="s">
        <v>186</v>
      </c>
      <c r="C150" s="37"/>
      <c r="D150" s="37"/>
      <c r="E150" s="18">
        <v>0</v>
      </c>
      <c r="F150" s="18">
        <v>0</v>
      </c>
      <c r="G150" s="18">
        <v>0</v>
      </c>
      <c r="H150" s="18">
        <v>0</v>
      </c>
      <c r="I150" s="18"/>
      <c r="J150" s="18">
        <f>E150+F150+G150+H150</f>
        <v>0</v>
      </c>
      <c r="K150" s="40"/>
    </row>
    <row r="151" spans="1:11" ht="37.5" customHeight="1">
      <c r="A151" s="19"/>
      <c r="B151" s="9" t="s">
        <v>187</v>
      </c>
      <c r="C151" s="38">
        <v>42370</v>
      </c>
      <c r="D151" s="38">
        <v>42735</v>
      </c>
      <c r="E151" s="17">
        <f>E152+E155</f>
        <v>0</v>
      </c>
      <c r="F151" s="17">
        <f>F152+F155</f>
        <v>0</v>
      </c>
      <c r="G151" s="17">
        <f>G152+G155</f>
        <v>2962.06</v>
      </c>
      <c r="H151" s="17">
        <f>H152+H155</f>
        <v>0</v>
      </c>
      <c r="I151" s="30"/>
      <c r="J151" s="17">
        <f>E151+F151+G151+H151</f>
        <v>2962.06</v>
      </c>
      <c r="K151" s="40"/>
    </row>
    <row r="152" spans="1:11" ht="40.5" customHeight="1">
      <c r="A152" s="19" t="s">
        <v>188</v>
      </c>
      <c r="B152" s="8" t="s">
        <v>189</v>
      </c>
      <c r="C152" s="38"/>
      <c r="D152" s="38"/>
      <c r="E152" s="18">
        <f>E154</f>
        <v>0</v>
      </c>
      <c r="F152" s="18">
        <f>F154</f>
        <v>0</v>
      </c>
      <c r="G152" s="18">
        <f>G154</f>
        <v>5.37</v>
      </c>
      <c r="H152" s="18">
        <f>H154</f>
        <v>0</v>
      </c>
      <c r="I152" s="30"/>
      <c r="J152" s="18">
        <f>E152+F152+G152+H152</f>
        <v>5.37</v>
      </c>
      <c r="K152" s="40"/>
    </row>
    <row r="153" spans="1:11" ht="26.25">
      <c r="A153" s="19"/>
      <c r="B153" s="8" t="s">
        <v>15</v>
      </c>
      <c r="C153" s="38"/>
      <c r="D153" s="38"/>
      <c r="E153" s="17"/>
      <c r="F153" s="17"/>
      <c r="G153" s="17"/>
      <c r="H153" s="17"/>
      <c r="I153" s="30"/>
      <c r="J153" s="30"/>
      <c r="K153" s="40"/>
    </row>
    <row r="154" spans="1:11" ht="40.5" customHeight="1">
      <c r="A154" s="19" t="s">
        <v>190</v>
      </c>
      <c r="B154" s="8" t="s">
        <v>191</v>
      </c>
      <c r="C154" s="38"/>
      <c r="D154" s="38"/>
      <c r="E154" s="18">
        <v>0</v>
      </c>
      <c r="F154" s="18">
        <v>0</v>
      </c>
      <c r="G154" s="18">
        <v>5.37</v>
      </c>
      <c r="H154" s="18">
        <v>0</v>
      </c>
      <c r="I154" s="5"/>
      <c r="J154" s="18">
        <f>E154+F154+G154+H154</f>
        <v>5.37</v>
      </c>
      <c r="K154" s="40"/>
    </row>
    <row r="155" spans="1:11" ht="65.25" customHeight="1">
      <c r="A155" s="19" t="s">
        <v>193</v>
      </c>
      <c r="B155" s="8" t="s">
        <v>192</v>
      </c>
      <c r="C155" s="38"/>
      <c r="D155" s="38"/>
      <c r="E155" s="18">
        <f>E157+E158</f>
        <v>0</v>
      </c>
      <c r="F155" s="18">
        <f>F157+F158</f>
        <v>0</v>
      </c>
      <c r="G155" s="18">
        <f>G157+G158</f>
        <v>2956.69</v>
      </c>
      <c r="H155" s="18">
        <f>H157+H158</f>
        <v>0</v>
      </c>
      <c r="I155" s="30"/>
      <c r="J155" s="18">
        <f>E155+F155+G155+H155</f>
        <v>2956.69</v>
      </c>
      <c r="K155" s="40"/>
    </row>
    <row r="156" spans="1:11" ht="26.25">
      <c r="A156" s="19"/>
      <c r="B156" s="8" t="s">
        <v>23</v>
      </c>
      <c r="C156" s="38"/>
      <c r="D156" s="38"/>
      <c r="E156" s="18"/>
      <c r="F156" s="18"/>
      <c r="G156" s="18"/>
      <c r="H156" s="18"/>
      <c r="I156" s="30"/>
      <c r="J156" s="30"/>
      <c r="K156" s="40"/>
    </row>
    <row r="157" spans="1:11" ht="24.75" customHeight="1">
      <c r="A157" s="19" t="s">
        <v>194</v>
      </c>
      <c r="B157" s="8" t="s">
        <v>196</v>
      </c>
      <c r="C157" s="38"/>
      <c r="D157" s="38"/>
      <c r="E157" s="18">
        <v>0</v>
      </c>
      <c r="F157" s="18">
        <v>0</v>
      </c>
      <c r="G157" s="18">
        <v>2956.69</v>
      </c>
      <c r="H157" s="18">
        <v>0</v>
      </c>
      <c r="I157" s="30"/>
      <c r="J157" s="18">
        <f>E157+F157+G157+H157</f>
        <v>2956.69</v>
      </c>
      <c r="K157" s="40"/>
    </row>
    <row r="158" spans="1:11" ht="26.25">
      <c r="A158" s="19" t="s">
        <v>195</v>
      </c>
      <c r="B158" s="8" t="s">
        <v>197</v>
      </c>
      <c r="C158" s="38"/>
      <c r="D158" s="38"/>
      <c r="E158" s="17"/>
      <c r="F158" s="17"/>
      <c r="G158" s="17"/>
      <c r="H158" s="17"/>
      <c r="I158" s="30"/>
      <c r="J158" s="18">
        <f>E158+F158+G158+H158</f>
        <v>0</v>
      </c>
      <c r="K158" s="40"/>
    </row>
    <row r="159" spans="1:11" ht="63" customHeight="1">
      <c r="A159" s="19"/>
      <c r="B159" s="9" t="s">
        <v>198</v>
      </c>
      <c r="C159" s="38">
        <v>42370</v>
      </c>
      <c r="D159" s="38">
        <v>42735</v>
      </c>
      <c r="E159" s="17">
        <f>E160+E163+E170</f>
        <v>0</v>
      </c>
      <c r="F159" s="17">
        <f>F160+F163+F170</f>
        <v>0</v>
      </c>
      <c r="G159" s="17">
        <f>G160+G163+G170</f>
        <v>1108.9099999999999</v>
      </c>
      <c r="H159" s="17">
        <f>H160+H163+H170</f>
        <v>0</v>
      </c>
      <c r="I159" s="30"/>
      <c r="J159" s="17">
        <f>E159+F159+G159+H159</f>
        <v>1108.9099999999999</v>
      </c>
      <c r="K159" s="40"/>
    </row>
    <row r="160" spans="1:11" ht="67.5" customHeight="1">
      <c r="A160" s="19" t="s">
        <v>199</v>
      </c>
      <c r="B160" s="8" t="s">
        <v>200</v>
      </c>
      <c r="C160" s="38"/>
      <c r="D160" s="38"/>
      <c r="E160" s="18">
        <f>E162</f>
        <v>0</v>
      </c>
      <c r="F160" s="18">
        <f>F162</f>
        <v>0</v>
      </c>
      <c r="G160" s="18">
        <f>G162</f>
        <v>61.87</v>
      </c>
      <c r="H160" s="18">
        <f>H162</f>
        <v>0</v>
      </c>
      <c r="I160" s="30"/>
      <c r="J160" s="18">
        <f>E160+F160+G160+H160</f>
        <v>61.87</v>
      </c>
      <c r="K160" s="40"/>
    </row>
    <row r="161" spans="1:10" ht="26.25">
      <c r="A161" s="19"/>
      <c r="B161" s="8" t="s">
        <v>15</v>
      </c>
      <c r="C161" s="38"/>
      <c r="D161" s="38"/>
      <c r="E161" s="30"/>
      <c r="F161" s="30"/>
      <c r="G161" s="30"/>
      <c r="H161" s="30"/>
      <c r="I161" s="30"/>
      <c r="J161" s="30"/>
    </row>
    <row r="162" spans="1:10" ht="39">
      <c r="A162" s="19" t="s">
        <v>201</v>
      </c>
      <c r="B162" s="8" t="s">
        <v>202</v>
      </c>
      <c r="C162" s="38"/>
      <c r="D162" s="38"/>
      <c r="E162" s="18">
        <v>0</v>
      </c>
      <c r="F162" s="18">
        <v>0</v>
      </c>
      <c r="G162" s="18">
        <v>61.87</v>
      </c>
      <c r="H162" s="18">
        <v>0</v>
      </c>
      <c r="I162" s="17"/>
      <c r="J162" s="18">
        <f>E162+F162+G162+H162</f>
        <v>61.87</v>
      </c>
    </row>
    <row r="163" spans="1:10" ht="75" customHeight="1">
      <c r="A163" s="19" t="s">
        <v>203</v>
      </c>
      <c r="B163" s="8" t="s">
        <v>204</v>
      </c>
      <c r="C163" s="38"/>
      <c r="D163" s="38"/>
      <c r="E163" s="18">
        <f>E164+E165+E166+E167+E168+E169</f>
        <v>0</v>
      </c>
      <c r="F163" s="18">
        <f>F164+F165+F166+F167+F168+F169</f>
        <v>0</v>
      </c>
      <c r="G163" s="18">
        <f>G164+G165+G166+G167+G168+G169</f>
        <v>1047.04</v>
      </c>
      <c r="H163" s="18">
        <f>H164+H165+H166+H167+H168+H169</f>
        <v>0</v>
      </c>
      <c r="I163" s="17"/>
      <c r="J163" s="18">
        <f aca="true" t="shared" si="1" ref="J163:J181">E163+F163+G163+H163</f>
        <v>1047.04</v>
      </c>
    </row>
    <row r="164" spans="1:10" ht="26.25">
      <c r="A164" s="19"/>
      <c r="B164" s="8" t="s">
        <v>23</v>
      </c>
      <c r="C164" s="38"/>
      <c r="D164" s="38"/>
      <c r="E164" s="17"/>
      <c r="F164" s="17"/>
      <c r="G164" s="17"/>
      <c r="H164" s="17"/>
      <c r="I164" s="17"/>
      <c r="J164" s="18"/>
    </row>
    <row r="165" spans="1:10" ht="52.5" customHeight="1">
      <c r="A165" s="19" t="s">
        <v>205</v>
      </c>
      <c r="B165" s="8" t="s">
        <v>210</v>
      </c>
      <c r="C165" s="38"/>
      <c r="D165" s="38"/>
      <c r="E165" s="18">
        <v>0</v>
      </c>
      <c r="F165" s="18">
        <v>0</v>
      </c>
      <c r="G165" s="18">
        <v>108.14</v>
      </c>
      <c r="H165" s="18">
        <v>0</v>
      </c>
      <c r="I165" s="17"/>
      <c r="J165" s="18">
        <f t="shared" si="1"/>
        <v>108.14</v>
      </c>
    </row>
    <row r="166" spans="1:10" ht="26.25">
      <c r="A166" s="19" t="s">
        <v>206</v>
      </c>
      <c r="B166" s="8" t="s">
        <v>211</v>
      </c>
      <c r="C166" s="38"/>
      <c r="D166" s="38"/>
      <c r="E166" s="18">
        <v>0</v>
      </c>
      <c r="F166" s="18">
        <v>0</v>
      </c>
      <c r="G166" s="18">
        <v>0</v>
      </c>
      <c r="H166" s="18">
        <v>0</v>
      </c>
      <c r="I166" s="17"/>
      <c r="J166" s="18">
        <f t="shared" si="1"/>
        <v>0</v>
      </c>
    </row>
    <row r="167" spans="1:10" ht="27.75" customHeight="1">
      <c r="A167" s="19" t="s">
        <v>207</v>
      </c>
      <c r="B167" s="8" t="s">
        <v>212</v>
      </c>
      <c r="C167" s="38"/>
      <c r="D167" s="38"/>
      <c r="E167" s="18">
        <v>0</v>
      </c>
      <c r="F167" s="18">
        <v>0</v>
      </c>
      <c r="G167" s="18">
        <v>0</v>
      </c>
      <c r="H167" s="18">
        <v>0</v>
      </c>
      <c r="I167" s="17"/>
      <c r="J167" s="18">
        <f t="shared" si="1"/>
        <v>0</v>
      </c>
    </row>
    <row r="168" spans="1:10" ht="26.25">
      <c r="A168" s="19" t="s">
        <v>208</v>
      </c>
      <c r="B168" s="8" t="s">
        <v>213</v>
      </c>
      <c r="C168" s="38"/>
      <c r="D168" s="38"/>
      <c r="E168" s="18">
        <v>0</v>
      </c>
      <c r="F168" s="18">
        <v>0</v>
      </c>
      <c r="G168" s="18">
        <v>0</v>
      </c>
      <c r="H168" s="18">
        <v>0</v>
      </c>
      <c r="I168" s="17"/>
      <c r="J168" s="18">
        <f t="shared" si="1"/>
        <v>0</v>
      </c>
    </row>
    <row r="169" spans="1:10" ht="16.5" customHeight="1">
      <c r="A169" s="19" t="s">
        <v>209</v>
      </c>
      <c r="B169" s="8" t="s">
        <v>214</v>
      </c>
      <c r="C169" s="38"/>
      <c r="D169" s="38"/>
      <c r="E169" s="18">
        <v>0</v>
      </c>
      <c r="F169" s="18">
        <v>0</v>
      </c>
      <c r="G169" s="18">
        <v>938.9</v>
      </c>
      <c r="H169" s="18">
        <v>0</v>
      </c>
      <c r="I169" s="17"/>
      <c r="J169" s="18">
        <f t="shared" si="1"/>
        <v>938.9</v>
      </c>
    </row>
    <row r="170" spans="1:10" ht="36.75" customHeight="1">
      <c r="A170" s="19" t="s">
        <v>215</v>
      </c>
      <c r="B170" s="8" t="s">
        <v>216</v>
      </c>
      <c r="C170" s="5"/>
      <c r="D170" s="5"/>
      <c r="E170" s="18">
        <f>E172</f>
        <v>0</v>
      </c>
      <c r="F170" s="18">
        <f>F172</f>
        <v>0</v>
      </c>
      <c r="G170" s="18">
        <f>G172</f>
        <v>0</v>
      </c>
      <c r="H170" s="18">
        <f>H172</f>
        <v>0</v>
      </c>
      <c r="I170" s="18"/>
      <c r="J170" s="18">
        <f t="shared" si="1"/>
        <v>0</v>
      </c>
    </row>
    <row r="171" spans="1:10" ht="26.25">
      <c r="A171" s="19"/>
      <c r="B171" s="8" t="s">
        <v>29</v>
      </c>
      <c r="C171" s="5"/>
      <c r="D171" s="5"/>
      <c r="E171" s="18"/>
      <c r="F171" s="18"/>
      <c r="G171" s="18"/>
      <c r="H171" s="18"/>
      <c r="I171" s="18"/>
      <c r="J171" s="18"/>
    </row>
    <row r="172" spans="1:10" ht="39.75" customHeight="1">
      <c r="A172" s="19" t="s">
        <v>217</v>
      </c>
      <c r="B172" s="8" t="s">
        <v>218</v>
      </c>
      <c r="C172" s="5"/>
      <c r="D172" s="5"/>
      <c r="E172" s="18">
        <v>0</v>
      </c>
      <c r="F172" s="18">
        <v>0</v>
      </c>
      <c r="G172" s="18">
        <v>0</v>
      </c>
      <c r="H172" s="18">
        <v>0</v>
      </c>
      <c r="I172" s="18"/>
      <c r="J172" s="18">
        <f t="shared" si="1"/>
        <v>0</v>
      </c>
    </row>
    <row r="173" spans="1:10" ht="65.25" customHeight="1">
      <c r="A173" s="19"/>
      <c r="B173" s="9" t="s">
        <v>219</v>
      </c>
      <c r="C173" s="38">
        <v>42370</v>
      </c>
      <c r="D173" s="38">
        <v>42735</v>
      </c>
      <c r="E173" s="17">
        <f>E174+E178</f>
        <v>0</v>
      </c>
      <c r="F173" s="17">
        <f>F174+F178</f>
        <v>0</v>
      </c>
      <c r="G173" s="17">
        <f>G174+G178</f>
        <v>1185.61</v>
      </c>
      <c r="H173" s="17">
        <f>H174+H178</f>
        <v>0</v>
      </c>
      <c r="I173" s="17"/>
      <c r="J173" s="17">
        <f t="shared" si="1"/>
        <v>1185.61</v>
      </c>
    </row>
    <row r="174" spans="1:10" ht="39">
      <c r="A174" s="19" t="s">
        <v>220</v>
      </c>
      <c r="B174" s="8" t="s">
        <v>221</v>
      </c>
      <c r="C174" s="5"/>
      <c r="D174" s="5"/>
      <c r="E174" s="18">
        <f>E176+E177</f>
        <v>0</v>
      </c>
      <c r="F174" s="18">
        <f>F176+F177</f>
        <v>0</v>
      </c>
      <c r="G174" s="18">
        <f>G176+G177</f>
        <v>50</v>
      </c>
      <c r="H174" s="18">
        <f>H176+H177</f>
        <v>0</v>
      </c>
      <c r="I174" s="18"/>
      <c r="J174" s="18">
        <f t="shared" si="1"/>
        <v>50</v>
      </c>
    </row>
    <row r="175" spans="1:10" ht="26.25">
      <c r="A175" s="19"/>
      <c r="B175" s="8" t="s">
        <v>15</v>
      </c>
      <c r="C175" s="5"/>
      <c r="D175" s="5"/>
      <c r="E175" s="18"/>
      <c r="F175" s="18"/>
      <c r="G175" s="18"/>
      <c r="H175" s="18"/>
      <c r="I175" s="18"/>
      <c r="J175" s="18">
        <f t="shared" si="1"/>
        <v>0</v>
      </c>
    </row>
    <row r="176" spans="1:10" ht="37.5" customHeight="1">
      <c r="A176" s="19" t="s">
        <v>222</v>
      </c>
      <c r="B176" s="8" t="s">
        <v>224</v>
      </c>
      <c r="C176" s="5"/>
      <c r="D176" s="5"/>
      <c r="E176" s="18">
        <v>0</v>
      </c>
      <c r="F176" s="18">
        <v>0</v>
      </c>
      <c r="G176" s="18">
        <v>50</v>
      </c>
      <c r="H176" s="18">
        <v>0</v>
      </c>
      <c r="I176" s="18"/>
      <c r="J176" s="18">
        <f t="shared" si="1"/>
        <v>50</v>
      </c>
    </row>
    <row r="177" spans="1:10" ht="25.5" customHeight="1">
      <c r="A177" s="19" t="s">
        <v>223</v>
      </c>
      <c r="B177" s="8" t="s">
        <v>225</v>
      </c>
      <c r="C177" s="5"/>
      <c r="D177" s="5"/>
      <c r="E177" s="18">
        <v>0</v>
      </c>
      <c r="F177" s="18">
        <v>0</v>
      </c>
      <c r="G177" s="18">
        <v>0</v>
      </c>
      <c r="H177" s="18">
        <v>0</v>
      </c>
      <c r="I177" s="18"/>
      <c r="J177" s="18">
        <f t="shared" si="1"/>
        <v>0</v>
      </c>
    </row>
    <row r="178" spans="1:10" ht="36.75" customHeight="1">
      <c r="A178" s="19" t="s">
        <v>226</v>
      </c>
      <c r="B178" s="8" t="s">
        <v>227</v>
      </c>
      <c r="C178" s="5"/>
      <c r="D178" s="5"/>
      <c r="E178" s="18">
        <f>E180+E181</f>
        <v>0</v>
      </c>
      <c r="F178" s="18">
        <f>F180+F181</f>
        <v>0</v>
      </c>
      <c r="G178" s="18">
        <f>G180+G181</f>
        <v>1135.61</v>
      </c>
      <c r="H178" s="18">
        <f>H180+H181</f>
        <v>0</v>
      </c>
      <c r="I178" s="18"/>
      <c r="J178" s="18">
        <f t="shared" si="1"/>
        <v>1135.61</v>
      </c>
    </row>
    <row r="179" spans="1:10" ht="26.25">
      <c r="A179" s="19"/>
      <c r="B179" s="8" t="s">
        <v>23</v>
      </c>
      <c r="C179" s="5"/>
      <c r="D179" s="5"/>
      <c r="E179" s="18"/>
      <c r="F179" s="18"/>
      <c r="G179" s="18"/>
      <c r="H179" s="18"/>
      <c r="I179" s="18"/>
      <c r="J179" s="18">
        <f t="shared" si="1"/>
        <v>0</v>
      </c>
    </row>
    <row r="180" spans="1:10" ht="38.25" customHeight="1">
      <c r="A180" s="19" t="s">
        <v>228</v>
      </c>
      <c r="B180" s="8" t="s">
        <v>230</v>
      </c>
      <c r="C180" s="5"/>
      <c r="D180" s="5"/>
      <c r="E180" s="18">
        <v>0</v>
      </c>
      <c r="F180" s="18">
        <v>0</v>
      </c>
      <c r="G180" s="18">
        <v>1135.61</v>
      </c>
      <c r="H180" s="18">
        <v>0</v>
      </c>
      <c r="I180" s="18"/>
      <c r="J180" s="18">
        <f t="shared" si="1"/>
        <v>1135.61</v>
      </c>
    </row>
    <row r="181" spans="1:10" ht="26.25">
      <c r="A181" s="19" t="s">
        <v>229</v>
      </c>
      <c r="B181" s="8" t="s">
        <v>231</v>
      </c>
      <c r="C181" s="5"/>
      <c r="D181" s="5"/>
      <c r="E181" s="18">
        <v>0</v>
      </c>
      <c r="F181" s="18">
        <v>0</v>
      </c>
      <c r="G181" s="18">
        <v>0</v>
      </c>
      <c r="H181" s="18">
        <v>0</v>
      </c>
      <c r="I181" s="18"/>
      <c r="J181" s="18">
        <f t="shared" si="1"/>
        <v>0</v>
      </c>
    </row>
    <row r="182" spans="1:11" ht="52.5" customHeight="1">
      <c r="A182" s="10" t="s">
        <v>12</v>
      </c>
      <c r="B182" s="7" t="s">
        <v>13</v>
      </c>
      <c r="C182" s="14">
        <v>42382</v>
      </c>
      <c r="D182" s="14">
        <v>44561</v>
      </c>
      <c r="E182" s="15">
        <f>E183+E187+E191</f>
        <v>37044</v>
      </c>
      <c r="F182" s="15">
        <f>F183+F187+F191</f>
        <v>0</v>
      </c>
      <c r="G182" s="15">
        <f>G183+G187+G191</f>
        <v>5519.4800000000005</v>
      </c>
      <c r="H182" s="15">
        <f>H183+H187+H191</f>
        <v>0</v>
      </c>
      <c r="I182" s="15"/>
      <c r="J182" s="15">
        <f>E182+F182+G182+H182</f>
        <v>42563.48</v>
      </c>
      <c r="K182" s="40"/>
    </row>
    <row r="183" spans="1:11" ht="114" customHeight="1">
      <c r="A183" s="11" t="s">
        <v>11</v>
      </c>
      <c r="B183" s="8" t="s">
        <v>16</v>
      </c>
      <c r="C183" s="11"/>
      <c r="D183" s="11"/>
      <c r="E183" s="12">
        <f>E185+E186</f>
        <v>0</v>
      </c>
      <c r="F183" s="12">
        <f>F185+F186</f>
        <v>0</v>
      </c>
      <c r="G183" s="12">
        <f>G185+G186</f>
        <v>5519.4800000000005</v>
      </c>
      <c r="H183" s="12">
        <f>H185+H186</f>
        <v>0</v>
      </c>
      <c r="I183" s="12"/>
      <c r="J183" s="12">
        <f>E183+F183+G183+H183</f>
        <v>5519.4800000000005</v>
      </c>
      <c r="K183" s="40"/>
    </row>
    <row r="184" spans="1:11" ht="26.25">
      <c r="A184" s="11"/>
      <c r="B184" s="8" t="s">
        <v>15</v>
      </c>
      <c r="C184" s="11"/>
      <c r="D184" s="11"/>
      <c r="E184" s="11"/>
      <c r="F184" s="11"/>
      <c r="G184" s="11"/>
      <c r="H184" s="11"/>
      <c r="I184" s="11"/>
      <c r="J184" s="11"/>
      <c r="K184" s="40"/>
    </row>
    <row r="185" spans="1:11" ht="51" customHeight="1">
      <c r="A185" s="11" t="s">
        <v>17</v>
      </c>
      <c r="B185" s="8" t="s">
        <v>18</v>
      </c>
      <c r="C185" s="11"/>
      <c r="D185" s="11"/>
      <c r="E185" s="12">
        <v>0</v>
      </c>
      <c r="F185" s="12">
        <v>0</v>
      </c>
      <c r="G185" s="12">
        <v>800.35</v>
      </c>
      <c r="H185" s="12">
        <v>0</v>
      </c>
      <c r="I185" s="12"/>
      <c r="J185" s="12">
        <f>E185+F185+G185+H185</f>
        <v>800.35</v>
      </c>
      <c r="K185" s="40"/>
    </row>
    <row r="186" spans="1:11" ht="51.75" customHeight="1">
      <c r="A186" s="11" t="s">
        <v>19</v>
      </c>
      <c r="B186" s="8" t="s">
        <v>20</v>
      </c>
      <c r="C186" s="11"/>
      <c r="D186" s="11"/>
      <c r="E186" s="12">
        <v>0</v>
      </c>
      <c r="F186" s="12">
        <v>0</v>
      </c>
      <c r="G186" s="12">
        <v>4719.13</v>
      </c>
      <c r="H186" s="12">
        <v>0</v>
      </c>
      <c r="I186" s="12"/>
      <c r="J186" s="12">
        <f>E186+F186+G186+H186</f>
        <v>4719.13</v>
      </c>
      <c r="K186" s="40"/>
    </row>
    <row r="187" spans="1:11" ht="50.25" customHeight="1">
      <c r="A187" s="11" t="s">
        <v>21</v>
      </c>
      <c r="B187" s="8" t="s">
        <v>22</v>
      </c>
      <c r="C187" s="11"/>
      <c r="D187" s="11"/>
      <c r="E187" s="12">
        <f>E189+E190</f>
        <v>14802.5</v>
      </c>
      <c r="F187" s="12">
        <f>F189+F190</f>
        <v>0</v>
      </c>
      <c r="G187" s="12">
        <f>G189+G190</f>
        <v>0</v>
      </c>
      <c r="H187" s="12">
        <f>H189+H190</f>
        <v>0</v>
      </c>
      <c r="I187" s="12"/>
      <c r="J187" s="12">
        <f>E187+F187+G187+H187</f>
        <v>14802.5</v>
      </c>
      <c r="K187" s="40"/>
    </row>
    <row r="188" spans="1:11" ht="26.25">
      <c r="A188" s="11"/>
      <c r="B188" s="8" t="s">
        <v>23</v>
      </c>
      <c r="C188" s="11"/>
      <c r="D188" s="11"/>
      <c r="E188" s="11"/>
      <c r="F188" s="12"/>
      <c r="G188" s="12"/>
      <c r="H188" s="12"/>
      <c r="I188" s="12"/>
      <c r="J188" s="11"/>
      <c r="K188" s="40"/>
    </row>
    <row r="189" spans="1:11" ht="37.5" customHeight="1">
      <c r="A189" s="11" t="s">
        <v>24</v>
      </c>
      <c r="B189" s="8" t="s">
        <v>25</v>
      </c>
      <c r="C189" s="11"/>
      <c r="D189" s="11"/>
      <c r="E189" s="11">
        <v>14802.5</v>
      </c>
      <c r="F189" s="12">
        <v>0</v>
      </c>
      <c r="G189" s="12">
        <v>0</v>
      </c>
      <c r="H189" s="12">
        <v>0</v>
      </c>
      <c r="I189" s="12"/>
      <c r="J189" s="11">
        <f>E189+F189+G189+H189</f>
        <v>14802.5</v>
      </c>
      <c r="K189" s="40"/>
    </row>
    <row r="190" spans="1:11" ht="38.25" customHeight="1">
      <c r="A190" s="11" t="s">
        <v>26</v>
      </c>
      <c r="B190" s="8" t="s">
        <v>25</v>
      </c>
      <c r="C190" s="11"/>
      <c r="D190" s="11"/>
      <c r="E190" s="12">
        <v>0</v>
      </c>
      <c r="F190" s="12">
        <v>0</v>
      </c>
      <c r="G190" s="12">
        <v>0</v>
      </c>
      <c r="H190" s="12">
        <v>0</v>
      </c>
      <c r="I190" s="12"/>
      <c r="J190" s="12">
        <f>E190+F190+G190+H190</f>
        <v>0</v>
      </c>
      <c r="K190" s="40"/>
    </row>
    <row r="191" spans="1:11" ht="36.75" customHeight="1">
      <c r="A191" s="11" t="s">
        <v>27</v>
      </c>
      <c r="B191" s="8" t="s">
        <v>28</v>
      </c>
      <c r="C191" s="11"/>
      <c r="D191" s="11"/>
      <c r="E191" s="11">
        <f>E193</f>
        <v>22241.5</v>
      </c>
      <c r="F191" s="12">
        <f>F193</f>
        <v>0</v>
      </c>
      <c r="G191" s="12">
        <f>G193</f>
        <v>0</v>
      </c>
      <c r="H191" s="12">
        <f>H193</f>
        <v>0</v>
      </c>
      <c r="I191" s="12"/>
      <c r="J191" s="11">
        <f>E191+F191+G191+H191</f>
        <v>22241.5</v>
      </c>
      <c r="K191" s="40"/>
    </row>
    <row r="192" spans="1:11" ht="26.25">
      <c r="A192" s="11"/>
      <c r="B192" s="8" t="s">
        <v>29</v>
      </c>
      <c r="C192" s="11"/>
      <c r="D192" s="11"/>
      <c r="E192" s="1"/>
      <c r="F192" s="1"/>
      <c r="G192" s="1"/>
      <c r="H192" s="1"/>
      <c r="I192" s="1"/>
      <c r="J192" s="1"/>
      <c r="K192" s="40"/>
    </row>
    <row r="193" spans="1:11" ht="24.75" customHeight="1">
      <c r="A193" s="11" t="s">
        <v>30</v>
      </c>
      <c r="B193" s="8" t="s">
        <v>31</v>
      </c>
      <c r="C193" s="11"/>
      <c r="D193" s="11"/>
      <c r="E193" s="11">
        <v>22241.5</v>
      </c>
      <c r="F193" s="12">
        <v>0</v>
      </c>
      <c r="G193" s="12">
        <v>0</v>
      </c>
      <c r="H193" s="12">
        <v>0</v>
      </c>
      <c r="I193" s="12"/>
      <c r="J193" s="11">
        <f>E193+F193+G193+H193</f>
        <v>22241.5</v>
      </c>
      <c r="K193" s="40"/>
    </row>
    <row r="194" spans="1:11" ht="37.5" customHeight="1">
      <c r="A194" s="13" t="s">
        <v>32</v>
      </c>
      <c r="B194" s="7" t="s">
        <v>33</v>
      </c>
      <c r="C194" s="24">
        <v>42370</v>
      </c>
      <c r="D194" s="24">
        <v>42551</v>
      </c>
      <c r="E194" s="22">
        <f>E195+E210</f>
        <v>0</v>
      </c>
      <c r="F194" s="22">
        <f>F195+F210</f>
        <v>0</v>
      </c>
      <c r="G194" s="22">
        <f>G195+G210</f>
        <v>2543.36</v>
      </c>
      <c r="H194" s="22">
        <f>H195+H210</f>
        <v>0</v>
      </c>
      <c r="I194" s="22"/>
      <c r="J194" s="22">
        <f>E194+F194+G194+H194</f>
        <v>2543.36</v>
      </c>
      <c r="K194" s="40"/>
    </row>
    <row r="195" spans="1:11" ht="51" customHeight="1">
      <c r="A195" s="23"/>
      <c r="B195" s="9" t="s">
        <v>86</v>
      </c>
      <c r="C195" s="25">
        <v>42370</v>
      </c>
      <c r="D195" s="25">
        <v>42551</v>
      </c>
      <c r="E195" s="28">
        <f>E196</f>
        <v>0</v>
      </c>
      <c r="F195" s="28">
        <f>F196</f>
        <v>0</v>
      </c>
      <c r="G195" s="28">
        <f>G196</f>
        <v>173.71</v>
      </c>
      <c r="H195" s="28">
        <f>H196</f>
        <v>0</v>
      </c>
      <c r="I195" s="28"/>
      <c r="J195" s="28">
        <f>E195+F195+G195+H195</f>
        <v>173.71</v>
      </c>
      <c r="K195" s="40"/>
    </row>
    <row r="196" spans="1:11" ht="25.5" customHeight="1">
      <c r="A196" s="26" t="s">
        <v>87</v>
      </c>
      <c r="B196" s="27" t="s">
        <v>88</v>
      </c>
      <c r="C196" s="26"/>
      <c r="D196" s="26"/>
      <c r="E196" s="29">
        <f>E198+E199+E204+E208</f>
        <v>0</v>
      </c>
      <c r="F196" s="29">
        <f>F198+F199+F204+F208</f>
        <v>0</v>
      </c>
      <c r="G196" s="29">
        <f>G198+G199+G204+G208</f>
        <v>173.71</v>
      </c>
      <c r="H196" s="29">
        <f>H198+H199+H204+H208</f>
        <v>0</v>
      </c>
      <c r="I196" s="29"/>
      <c r="J196" s="29">
        <f>E196+F196+G196+H196</f>
        <v>173.71</v>
      </c>
      <c r="K196" s="40"/>
    </row>
    <row r="197" spans="1:11" ht="26.25">
      <c r="A197" s="26"/>
      <c r="B197" s="8" t="s">
        <v>15</v>
      </c>
      <c r="C197" s="26"/>
      <c r="D197" s="26"/>
      <c r="E197" s="29"/>
      <c r="F197" s="29"/>
      <c r="G197" s="29"/>
      <c r="H197" s="29"/>
      <c r="I197" s="29"/>
      <c r="J197" s="29"/>
      <c r="K197" s="40"/>
    </row>
    <row r="198" spans="1:11" ht="28.5" customHeight="1">
      <c r="A198" s="26" t="s">
        <v>89</v>
      </c>
      <c r="B198" s="27" t="s">
        <v>90</v>
      </c>
      <c r="C198" s="26"/>
      <c r="D198" s="26"/>
      <c r="E198" s="29">
        <v>0</v>
      </c>
      <c r="F198" s="29">
        <v>0</v>
      </c>
      <c r="G198" s="29">
        <v>0</v>
      </c>
      <c r="H198" s="29">
        <v>0</v>
      </c>
      <c r="I198" s="29"/>
      <c r="J198" s="29">
        <f>E198+F198+G198+H198</f>
        <v>0</v>
      </c>
      <c r="K198" s="40"/>
    </row>
    <row r="199" spans="1:11" ht="37.5" customHeight="1">
      <c r="A199" s="26" t="s">
        <v>91</v>
      </c>
      <c r="B199" s="27" t="s">
        <v>92</v>
      </c>
      <c r="C199" s="26"/>
      <c r="D199" s="26"/>
      <c r="E199" s="29">
        <v>0</v>
      </c>
      <c r="F199" s="29">
        <v>0</v>
      </c>
      <c r="G199" s="29">
        <v>158.5</v>
      </c>
      <c r="H199" s="29">
        <v>0</v>
      </c>
      <c r="I199" s="29"/>
      <c r="J199" s="29">
        <f>E199+F199+G199+H199</f>
        <v>158.5</v>
      </c>
      <c r="K199" s="40"/>
    </row>
    <row r="200" spans="1:11" ht="15.75" customHeight="1">
      <c r="A200" s="26"/>
      <c r="B200" s="27" t="s">
        <v>351</v>
      </c>
      <c r="C200" s="26"/>
      <c r="D200" s="26"/>
      <c r="E200" s="29"/>
      <c r="F200" s="29"/>
      <c r="G200" s="29"/>
      <c r="H200" s="29"/>
      <c r="I200" s="29"/>
      <c r="J200" s="29"/>
      <c r="K200" s="40"/>
    </row>
    <row r="201" spans="1:11" ht="24" customHeight="1">
      <c r="A201" s="26" t="s">
        <v>93</v>
      </c>
      <c r="B201" s="27" t="s">
        <v>353</v>
      </c>
      <c r="C201" s="26"/>
      <c r="D201" s="26"/>
      <c r="E201" s="29">
        <v>0</v>
      </c>
      <c r="F201" s="29">
        <v>0</v>
      </c>
      <c r="G201" s="29">
        <v>27.1</v>
      </c>
      <c r="H201" s="29">
        <v>0</v>
      </c>
      <c r="I201" s="29"/>
      <c r="J201" s="29">
        <v>27.1</v>
      </c>
      <c r="K201" s="40"/>
    </row>
    <row r="202" spans="1:11" ht="12.75" customHeight="1">
      <c r="A202" s="26"/>
      <c r="B202" s="27" t="s">
        <v>354</v>
      </c>
      <c r="C202" s="26"/>
      <c r="D202" s="26"/>
      <c r="E202" s="29"/>
      <c r="F202" s="29"/>
      <c r="G202" s="29"/>
      <c r="H202" s="29"/>
      <c r="I202" s="29"/>
      <c r="J202" s="29"/>
      <c r="K202" s="40"/>
    </row>
    <row r="203" spans="1:11" ht="26.25" customHeight="1">
      <c r="A203" s="50" t="s">
        <v>95</v>
      </c>
      <c r="B203" s="27" t="s">
        <v>356</v>
      </c>
      <c r="C203" s="26"/>
      <c r="D203" s="26"/>
      <c r="E203" s="29">
        <v>0</v>
      </c>
      <c r="F203" s="29">
        <v>0</v>
      </c>
      <c r="G203" s="29">
        <v>131.4</v>
      </c>
      <c r="H203" s="29">
        <v>0</v>
      </c>
      <c r="I203" s="29"/>
      <c r="J203" s="29">
        <v>131.4</v>
      </c>
      <c r="K203" s="40"/>
    </row>
    <row r="204" spans="1:11" ht="39" customHeight="1">
      <c r="A204" s="26" t="s">
        <v>352</v>
      </c>
      <c r="B204" s="27" t="s">
        <v>94</v>
      </c>
      <c r="C204" s="26"/>
      <c r="D204" s="26"/>
      <c r="E204" s="29">
        <v>0</v>
      </c>
      <c r="F204" s="29">
        <v>0</v>
      </c>
      <c r="G204" s="29">
        <v>15.21</v>
      </c>
      <c r="H204" s="29">
        <v>0</v>
      </c>
      <c r="I204" s="29"/>
      <c r="J204" s="29">
        <f>E204+F204+G204+H204</f>
        <v>15.21</v>
      </c>
      <c r="K204" s="40"/>
    </row>
    <row r="205" spans="1:11" ht="15" customHeight="1">
      <c r="A205" s="26"/>
      <c r="B205" s="27" t="s">
        <v>351</v>
      </c>
      <c r="C205" s="1"/>
      <c r="D205" s="1"/>
      <c r="E205" s="51"/>
      <c r="F205" s="51"/>
      <c r="G205" s="51"/>
      <c r="H205" s="51"/>
      <c r="I205" s="51"/>
      <c r="J205" s="51"/>
      <c r="K205" s="40"/>
    </row>
    <row r="206" spans="1:11" ht="37.5" customHeight="1">
      <c r="A206" s="26" t="s">
        <v>355</v>
      </c>
      <c r="B206" s="8" t="s">
        <v>357</v>
      </c>
      <c r="C206" s="1"/>
      <c r="D206" s="1"/>
      <c r="E206" s="51">
        <v>0</v>
      </c>
      <c r="F206" s="51">
        <v>0</v>
      </c>
      <c r="G206" s="51">
        <v>15.21</v>
      </c>
      <c r="H206" s="51">
        <v>0</v>
      </c>
      <c r="I206" s="51"/>
      <c r="J206" s="51">
        <v>15.21</v>
      </c>
      <c r="K206" s="40"/>
    </row>
    <row r="207" spans="1:11" ht="26.25" customHeight="1">
      <c r="A207" s="50" t="s">
        <v>358</v>
      </c>
      <c r="B207" s="27" t="s">
        <v>96</v>
      </c>
      <c r="C207" s="26"/>
      <c r="D207" s="26"/>
      <c r="E207" s="29">
        <v>0</v>
      </c>
      <c r="F207" s="29">
        <v>0</v>
      </c>
      <c r="G207" s="29">
        <v>0</v>
      </c>
      <c r="H207" s="29">
        <v>0</v>
      </c>
      <c r="I207" s="29"/>
      <c r="J207" s="29">
        <f>E207+F207+G207+H207</f>
        <v>0</v>
      </c>
      <c r="K207" s="40"/>
    </row>
    <row r="208" spans="1:11" ht="15.75" customHeight="1">
      <c r="A208" s="50"/>
      <c r="B208" s="27" t="s">
        <v>351</v>
      </c>
      <c r="C208" s="26"/>
      <c r="D208" s="26"/>
      <c r="E208" s="29"/>
      <c r="F208" s="29"/>
      <c r="G208" s="29"/>
      <c r="H208" s="29"/>
      <c r="I208" s="29"/>
      <c r="J208" s="29"/>
      <c r="K208" s="40"/>
    </row>
    <row r="209" spans="1:11" ht="26.25" customHeight="1">
      <c r="A209" s="50" t="s">
        <v>359</v>
      </c>
      <c r="B209" s="27" t="s">
        <v>360</v>
      </c>
      <c r="C209" s="1"/>
      <c r="D209" s="1"/>
      <c r="E209" s="51">
        <v>0</v>
      </c>
      <c r="F209" s="51">
        <v>0</v>
      </c>
      <c r="G209" s="51">
        <v>0</v>
      </c>
      <c r="H209" s="51">
        <v>0</v>
      </c>
      <c r="I209" s="51"/>
      <c r="J209" s="51">
        <v>0</v>
      </c>
      <c r="K209" s="40"/>
    </row>
    <row r="210" spans="1:11" ht="62.25" customHeight="1">
      <c r="A210" s="26"/>
      <c r="B210" s="9" t="s">
        <v>97</v>
      </c>
      <c r="C210" s="25">
        <v>42370</v>
      </c>
      <c r="D210" s="25">
        <v>42551</v>
      </c>
      <c r="E210" s="28">
        <f>E211</f>
        <v>0</v>
      </c>
      <c r="F210" s="28">
        <f>F211</f>
        <v>0</v>
      </c>
      <c r="G210" s="28">
        <f>G211</f>
        <v>2369.65</v>
      </c>
      <c r="H210" s="28">
        <f>H211</f>
        <v>0</v>
      </c>
      <c r="I210" s="28"/>
      <c r="J210" s="28">
        <f>E210+F210+G210+H210</f>
        <v>2369.65</v>
      </c>
      <c r="K210" s="40"/>
    </row>
    <row r="211" spans="1:11" ht="27.75" customHeight="1">
      <c r="A211" s="11" t="s">
        <v>98</v>
      </c>
      <c r="B211" s="8" t="s">
        <v>99</v>
      </c>
      <c r="C211" s="11"/>
      <c r="D211" s="11"/>
      <c r="E211" s="12">
        <f>E213+E214</f>
        <v>0</v>
      </c>
      <c r="F211" s="12">
        <f>F213+F214</f>
        <v>0</v>
      </c>
      <c r="G211" s="12">
        <f>G213+G214</f>
        <v>2369.65</v>
      </c>
      <c r="H211" s="12">
        <f>H213+H214</f>
        <v>0</v>
      </c>
      <c r="I211" s="12"/>
      <c r="J211" s="29">
        <f aca="true" t="shared" si="2" ref="J211:J221">E211+F211+G211+H211</f>
        <v>2369.65</v>
      </c>
      <c r="K211" s="40"/>
    </row>
    <row r="212" spans="1:11" ht="26.25">
      <c r="A212" s="11"/>
      <c r="B212" s="8" t="s">
        <v>15</v>
      </c>
      <c r="C212" s="11"/>
      <c r="D212" s="11"/>
      <c r="E212" s="12"/>
      <c r="F212" s="12"/>
      <c r="G212" s="12"/>
      <c r="H212" s="12"/>
      <c r="I212" s="12"/>
      <c r="J212" s="12"/>
      <c r="K212" s="40"/>
    </row>
    <row r="213" spans="1:11" ht="52.5" customHeight="1">
      <c r="A213" s="11" t="s">
        <v>100</v>
      </c>
      <c r="B213" s="8" t="s">
        <v>101</v>
      </c>
      <c r="C213" s="11"/>
      <c r="D213" s="11"/>
      <c r="E213" s="12">
        <v>0</v>
      </c>
      <c r="F213" s="12">
        <v>0</v>
      </c>
      <c r="G213" s="12">
        <v>442.43</v>
      </c>
      <c r="H213" s="12">
        <v>0</v>
      </c>
      <c r="I213" s="12"/>
      <c r="J213" s="29">
        <f t="shared" si="2"/>
        <v>442.43</v>
      </c>
      <c r="K213" s="40"/>
    </row>
    <row r="214" spans="1:11" ht="51" customHeight="1">
      <c r="A214" s="11" t="s">
        <v>102</v>
      </c>
      <c r="B214" s="8" t="s">
        <v>20</v>
      </c>
      <c r="C214" s="11"/>
      <c r="D214" s="11"/>
      <c r="E214" s="12">
        <v>0</v>
      </c>
      <c r="F214" s="12">
        <v>0</v>
      </c>
      <c r="G214" s="12">
        <v>1927.22</v>
      </c>
      <c r="H214" s="12">
        <v>0</v>
      </c>
      <c r="I214" s="12"/>
      <c r="J214" s="29">
        <f t="shared" si="2"/>
        <v>1927.22</v>
      </c>
      <c r="K214" s="40"/>
    </row>
    <row r="215" spans="1:11" ht="15" customHeight="1">
      <c r="A215" s="50"/>
      <c r="B215" s="27" t="s">
        <v>351</v>
      </c>
      <c r="C215" s="1"/>
      <c r="D215" s="1"/>
      <c r="E215" s="51"/>
      <c r="F215" s="51"/>
      <c r="G215" s="51"/>
      <c r="H215" s="51"/>
      <c r="I215" s="51"/>
      <c r="J215" s="51"/>
      <c r="K215" s="40"/>
    </row>
    <row r="216" spans="1:11" ht="27.75" customHeight="1">
      <c r="A216" s="50" t="s">
        <v>362</v>
      </c>
      <c r="B216" s="27" t="s">
        <v>361</v>
      </c>
      <c r="C216" s="1"/>
      <c r="D216" s="1"/>
      <c r="E216" s="51">
        <v>0</v>
      </c>
      <c r="F216" s="51">
        <v>0</v>
      </c>
      <c r="G216" s="51">
        <v>2369.65</v>
      </c>
      <c r="H216" s="51">
        <v>0</v>
      </c>
      <c r="I216" s="51"/>
      <c r="J216" s="51">
        <v>2369.65</v>
      </c>
      <c r="K216" s="40"/>
    </row>
    <row r="217" spans="1:11" ht="63" customHeight="1">
      <c r="A217" s="13" t="s">
        <v>104</v>
      </c>
      <c r="B217" s="7" t="s">
        <v>105</v>
      </c>
      <c r="C217" s="24">
        <v>42370</v>
      </c>
      <c r="D217" s="24">
        <v>42735</v>
      </c>
      <c r="E217" s="22">
        <f>E218+E232+E244+E249+E274+E288</f>
        <v>2063.91</v>
      </c>
      <c r="F217" s="22">
        <f>F218+F232+F244+F249+F274+F288</f>
        <v>0</v>
      </c>
      <c r="G217" s="22">
        <f>G218+G232+G244+G249+G274+G288</f>
        <v>24376.25</v>
      </c>
      <c r="H217" s="22">
        <f>H218+H232+H244+H249+H274+H288</f>
        <v>126270</v>
      </c>
      <c r="I217" s="22"/>
      <c r="J217" s="22">
        <f>E217+F217+G217+H217</f>
        <v>152710.16</v>
      </c>
      <c r="K217" s="40"/>
    </row>
    <row r="218" spans="1:11" ht="37.5" customHeight="1">
      <c r="A218" s="31"/>
      <c r="B218" s="9" t="s">
        <v>107</v>
      </c>
      <c r="C218" s="31" t="s">
        <v>108</v>
      </c>
      <c r="D218" s="32">
        <v>42735</v>
      </c>
      <c r="E218" s="33">
        <f>E219+E223+E228</f>
        <v>0</v>
      </c>
      <c r="F218" s="33">
        <f>F219+F223+F228</f>
        <v>0</v>
      </c>
      <c r="G218" s="33">
        <f>G219+G223+G228</f>
        <v>89.11</v>
      </c>
      <c r="H218" s="33">
        <f>H219+H223+H228</f>
        <v>0</v>
      </c>
      <c r="I218" s="33"/>
      <c r="J218" s="28">
        <f t="shared" si="2"/>
        <v>89.11</v>
      </c>
      <c r="K218" s="40"/>
    </row>
    <row r="219" spans="1:11" ht="63.75" customHeight="1">
      <c r="A219" s="11" t="s">
        <v>106</v>
      </c>
      <c r="B219" s="8" t="s">
        <v>109</v>
      </c>
      <c r="C219" s="11"/>
      <c r="D219" s="11"/>
      <c r="E219" s="12">
        <f>E221</f>
        <v>0</v>
      </c>
      <c r="F219" s="12">
        <f>F221</f>
        <v>0</v>
      </c>
      <c r="G219" s="12">
        <f>G221</f>
        <v>26.08</v>
      </c>
      <c r="H219" s="12">
        <f>H221</f>
        <v>0</v>
      </c>
      <c r="I219" s="12"/>
      <c r="J219" s="29">
        <f t="shared" si="2"/>
        <v>26.08</v>
      </c>
      <c r="K219" s="40"/>
    </row>
    <row r="220" spans="1:11" ht="54" customHeight="1">
      <c r="A220" s="11"/>
      <c r="B220" s="64" t="s">
        <v>423</v>
      </c>
      <c r="C220" s="72"/>
      <c r="D220" s="72"/>
      <c r="E220" s="72"/>
      <c r="F220" s="72"/>
      <c r="G220" s="72"/>
      <c r="H220" s="72"/>
      <c r="I220" s="72"/>
      <c r="J220" s="73"/>
      <c r="K220" s="40"/>
    </row>
    <row r="221" spans="1:11" ht="26.25" customHeight="1">
      <c r="A221" s="20" t="s">
        <v>110</v>
      </c>
      <c r="B221" s="8" t="s">
        <v>111</v>
      </c>
      <c r="C221" s="11"/>
      <c r="D221" s="11"/>
      <c r="E221" s="12">
        <v>0</v>
      </c>
      <c r="F221" s="12">
        <v>0</v>
      </c>
      <c r="G221" s="12">
        <v>26.08</v>
      </c>
      <c r="H221" s="12">
        <v>0</v>
      </c>
      <c r="I221" s="12"/>
      <c r="J221" s="29">
        <f t="shared" si="2"/>
        <v>26.08</v>
      </c>
      <c r="K221" s="40"/>
    </row>
    <row r="222" spans="1:11" ht="44.25" customHeight="1">
      <c r="A222" s="26"/>
      <c r="B222" s="67" t="s">
        <v>425</v>
      </c>
      <c r="C222" s="68"/>
      <c r="D222" s="68"/>
      <c r="E222" s="68"/>
      <c r="F222" s="68"/>
      <c r="G222" s="68"/>
      <c r="H222" s="68"/>
      <c r="I222" s="68"/>
      <c r="J222" s="69"/>
      <c r="K222" s="40"/>
    </row>
    <row r="223" spans="1:11" ht="39" customHeight="1">
      <c r="A223" s="20" t="s">
        <v>112</v>
      </c>
      <c r="B223" s="8" t="s">
        <v>116</v>
      </c>
      <c r="C223" s="11"/>
      <c r="D223" s="11"/>
      <c r="E223" s="12">
        <f>E225+E226</f>
        <v>0</v>
      </c>
      <c r="F223" s="12">
        <f>F225+F226</f>
        <v>0</v>
      </c>
      <c r="G223" s="12">
        <f>G225+G226</f>
        <v>50</v>
      </c>
      <c r="H223" s="12">
        <f>H225+H226</f>
        <v>0</v>
      </c>
      <c r="I223" s="12"/>
      <c r="J223" s="29">
        <f aca="true" t="shared" si="3" ref="J223:J230">E223+F223+G223+H223</f>
        <v>50</v>
      </c>
      <c r="K223" s="40"/>
    </row>
    <row r="224" spans="1:11" ht="39" customHeight="1">
      <c r="A224" s="20"/>
      <c r="B224" s="64" t="s">
        <v>424</v>
      </c>
      <c r="C224" s="68"/>
      <c r="D224" s="68"/>
      <c r="E224" s="68"/>
      <c r="F224" s="68"/>
      <c r="G224" s="68"/>
      <c r="H224" s="68"/>
      <c r="I224" s="68"/>
      <c r="J224" s="69"/>
      <c r="K224" s="40"/>
    </row>
    <row r="225" spans="1:11" ht="76.5" customHeight="1">
      <c r="A225" s="20" t="s">
        <v>113</v>
      </c>
      <c r="B225" s="8" t="s">
        <v>115</v>
      </c>
      <c r="C225" s="11"/>
      <c r="D225" s="11"/>
      <c r="E225" s="12">
        <v>0</v>
      </c>
      <c r="F225" s="12">
        <v>0</v>
      </c>
      <c r="G225" s="12">
        <v>0</v>
      </c>
      <c r="H225" s="12">
        <v>0</v>
      </c>
      <c r="I225" s="12"/>
      <c r="J225" s="29">
        <f t="shared" si="3"/>
        <v>0</v>
      </c>
      <c r="K225" s="40"/>
    </row>
    <row r="226" spans="1:11" ht="38.25" customHeight="1">
      <c r="A226" s="20" t="s">
        <v>114</v>
      </c>
      <c r="B226" s="8" t="s">
        <v>117</v>
      </c>
      <c r="C226" s="11"/>
      <c r="D226" s="11"/>
      <c r="E226" s="12">
        <v>0</v>
      </c>
      <c r="F226" s="12">
        <v>0</v>
      </c>
      <c r="G226" s="12">
        <v>50</v>
      </c>
      <c r="H226" s="12">
        <v>0</v>
      </c>
      <c r="I226" s="12"/>
      <c r="J226" s="29">
        <f t="shared" si="3"/>
        <v>50</v>
      </c>
      <c r="K226" s="40"/>
    </row>
    <row r="227" spans="1:11" ht="26.25" customHeight="1">
      <c r="A227" s="26"/>
      <c r="B227" s="67" t="s">
        <v>426</v>
      </c>
      <c r="C227" s="68"/>
      <c r="D227" s="68"/>
      <c r="E227" s="68"/>
      <c r="F227" s="68"/>
      <c r="G227" s="68"/>
      <c r="H227" s="68"/>
      <c r="I227" s="68"/>
      <c r="J227" s="69"/>
      <c r="K227" s="40"/>
    </row>
    <row r="228" spans="1:11" ht="39.75" customHeight="1">
      <c r="A228" s="20" t="s">
        <v>118</v>
      </c>
      <c r="B228" s="8" t="s">
        <v>119</v>
      </c>
      <c r="C228" s="11"/>
      <c r="D228" s="11"/>
      <c r="E228" s="12">
        <f>E230</f>
        <v>0</v>
      </c>
      <c r="F228" s="12">
        <f>F230</f>
        <v>0</v>
      </c>
      <c r="G228" s="12">
        <f>G230</f>
        <v>13.03</v>
      </c>
      <c r="H228" s="12">
        <f>H230</f>
        <v>0</v>
      </c>
      <c r="I228" s="12"/>
      <c r="J228" s="29">
        <f t="shared" si="3"/>
        <v>13.03</v>
      </c>
      <c r="K228" s="40"/>
    </row>
    <row r="229" spans="1:11" ht="233.25" customHeight="1">
      <c r="A229" s="20"/>
      <c r="B229" s="64" t="s">
        <v>427</v>
      </c>
      <c r="C229" s="68"/>
      <c r="D229" s="68"/>
      <c r="E229" s="68"/>
      <c r="F229" s="68"/>
      <c r="G229" s="68"/>
      <c r="H229" s="68"/>
      <c r="I229" s="68"/>
      <c r="J229" s="69"/>
      <c r="K229" s="40"/>
    </row>
    <row r="230" spans="1:11" ht="25.5" customHeight="1">
      <c r="A230" s="20" t="s">
        <v>120</v>
      </c>
      <c r="B230" s="8" t="s">
        <v>121</v>
      </c>
      <c r="C230" s="11"/>
      <c r="D230" s="11"/>
      <c r="E230" s="12">
        <v>0</v>
      </c>
      <c r="F230" s="12">
        <v>0</v>
      </c>
      <c r="G230" s="12">
        <v>13.03</v>
      </c>
      <c r="H230" s="12">
        <v>0</v>
      </c>
      <c r="I230" s="12"/>
      <c r="J230" s="29">
        <f t="shared" si="3"/>
        <v>13.03</v>
      </c>
      <c r="K230" s="40"/>
    </row>
    <row r="231" spans="1:11" ht="25.5" customHeight="1">
      <c r="A231" s="26"/>
      <c r="B231" s="67" t="s">
        <v>428</v>
      </c>
      <c r="C231" s="68"/>
      <c r="D231" s="68"/>
      <c r="E231" s="68"/>
      <c r="F231" s="68"/>
      <c r="G231" s="68"/>
      <c r="H231" s="68"/>
      <c r="I231" s="68"/>
      <c r="J231" s="69"/>
      <c r="K231" s="40"/>
    </row>
    <row r="232" spans="1:11" ht="39.75" customHeight="1">
      <c r="A232" s="34"/>
      <c r="B232" s="55" t="s">
        <v>122</v>
      </c>
      <c r="C232" s="32">
        <v>42370</v>
      </c>
      <c r="D232" s="32">
        <v>42735</v>
      </c>
      <c r="E232" s="33">
        <f>E233+E238</f>
        <v>0</v>
      </c>
      <c r="F232" s="33">
        <f>F233+F238</f>
        <v>0</v>
      </c>
      <c r="G232" s="33">
        <f>G233+G238</f>
        <v>2.3</v>
      </c>
      <c r="H232" s="33">
        <f>H233+H238</f>
        <v>12000</v>
      </c>
      <c r="I232" s="33"/>
      <c r="J232" s="28">
        <f>E232+F232+G232+H232</f>
        <v>12002.3</v>
      </c>
      <c r="K232" s="40"/>
    </row>
    <row r="233" spans="1:11" ht="37.5" customHeight="1">
      <c r="A233" s="20" t="s">
        <v>123</v>
      </c>
      <c r="B233" s="8" t="s">
        <v>124</v>
      </c>
      <c r="C233" s="11"/>
      <c r="D233" s="11"/>
      <c r="E233" s="12">
        <f>E235+E236</f>
        <v>0</v>
      </c>
      <c r="F233" s="12">
        <f>F235+F236</f>
        <v>0</v>
      </c>
      <c r="G233" s="12">
        <f>G235+G236</f>
        <v>2.3</v>
      </c>
      <c r="H233" s="12">
        <v>0</v>
      </c>
      <c r="I233" s="12"/>
      <c r="J233" s="29">
        <f>E233+F233+G233+H233</f>
        <v>2.3</v>
      </c>
      <c r="K233" s="40"/>
    </row>
    <row r="234" spans="1:11" ht="30" customHeight="1">
      <c r="A234" s="20"/>
      <c r="B234" s="64" t="s">
        <v>429</v>
      </c>
      <c r="C234" s="68"/>
      <c r="D234" s="68"/>
      <c r="E234" s="68"/>
      <c r="F234" s="68"/>
      <c r="G234" s="68"/>
      <c r="H234" s="68"/>
      <c r="I234" s="68"/>
      <c r="J234" s="69"/>
      <c r="K234" s="40"/>
    </row>
    <row r="235" spans="1:11" ht="24" customHeight="1">
      <c r="A235" s="20" t="s">
        <v>125</v>
      </c>
      <c r="B235" s="8" t="s">
        <v>126</v>
      </c>
      <c r="C235" s="11"/>
      <c r="D235" s="11"/>
      <c r="E235" s="12">
        <v>0</v>
      </c>
      <c r="F235" s="12">
        <v>0</v>
      </c>
      <c r="G235" s="12">
        <v>0</v>
      </c>
      <c r="H235" s="12">
        <v>0</v>
      </c>
      <c r="I235" s="12"/>
      <c r="J235" s="29">
        <f>E235+F235+G235+H235</f>
        <v>0</v>
      </c>
      <c r="K235" s="40"/>
    </row>
    <row r="236" spans="1:11" ht="26.25" customHeight="1">
      <c r="A236" s="20" t="s">
        <v>127</v>
      </c>
      <c r="B236" s="2" t="s">
        <v>121</v>
      </c>
      <c r="C236" s="11"/>
      <c r="D236" s="11"/>
      <c r="E236" s="12">
        <v>0</v>
      </c>
      <c r="F236" s="12">
        <v>0</v>
      </c>
      <c r="G236" s="12">
        <v>2.3</v>
      </c>
      <c r="H236" s="12">
        <v>0</v>
      </c>
      <c r="I236" s="12"/>
      <c r="J236" s="29">
        <f>E236+F236+G236+H236</f>
        <v>2.3</v>
      </c>
      <c r="K236" s="40"/>
    </row>
    <row r="237" spans="1:11" ht="25.5" customHeight="1">
      <c r="A237" s="26"/>
      <c r="B237" s="67" t="s">
        <v>430</v>
      </c>
      <c r="C237" s="68"/>
      <c r="D237" s="68"/>
      <c r="E237" s="68"/>
      <c r="F237" s="68"/>
      <c r="G237" s="68"/>
      <c r="H237" s="68"/>
      <c r="I237" s="68"/>
      <c r="J237" s="69"/>
      <c r="K237" s="40"/>
    </row>
    <row r="238" spans="1:11" ht="51" customHeight="1">
      <c r="A238" s="20" t="s">
        <v>130</v>
      </c>
      <c r="B238" s="8" t="s">
        <v>318</v>
      </c>
      <c r="C238" s="11"/>
      <c r="D238" s="11"/>
      <c r="E238" s="12">
        <f>E240</f>
        <v>0</v>
      </c>
      <c r="F238" s="12">
        <f>F240</f>
        <v>0</v>
      </c>
      <c r="G238" s="12">
        <f>G240</f>
        <v>0</v>
      </c>
      <c r="H238" s="12">
        <f>H240+H241+H242+H243</f>
        <v>12000</v>
      </c>
      <c r="I238" s="12"/>
      <c r="J238" s="29">
        <f>E238+F238+G238+H238</f>
        <v>12000</v>
      </c>
      <c r="K238" s="40"/>
    </row>
    <row r="239" spans="1:11" ht="24.75" customHeight="1">
      <c r="A239" s="20"/>
      <c r="B239" s="67" t="s">
        <v>431</v>
      </c>
      <c r="C239" s="70"/>
      <c r="D239" s="70"/>
      <c r="E239" s="70"/>
      <c r="F239" s="70"/>
      <c r="G239" s="70"/>
      <c r="H239" s="70"/>
      <c r="I239" s="70"/>
      <c r="J239" s="71"/>
      <c r="K239" s="40"/>
    </row>
    <row r="240" spans="1:11" ht="16.5" customHeight="1">
      <c r="A240" s="20" t="s">
        <v>131</v>
      </c>
      <c r="B240" s="56" t="s">
        <v>319</v>
      </c>
      <c r="C240" s="26"/>
      <c r="D240" s="26"/>
      <c r="E240" s="29">
        <v>0</v>
      </c>
      <c r="F240" s="29">
        <v>0</v>
      </c>
      <c r="G240" s="29">
        <v>0</v>
      </c>
      <c r="H240" s="29">
        <v>5000</v>
      </c>
      <c r="I240" s="12"/>
      <c r="J240" s="29">
        <f aca="true" t="shared" si="4" ref="J240:J245">E240+F240+G240+H240</f>
        <v>5000</v>
      </c>
      <c r="K240" s="40"/>
    </row>
    <row r="241" spans="1:11" ht="15.75" customHeight="1">
      <c r="A241" s="20" t="s">
        <v>433</v>
      </c>
      <c r="B241" s="56" t="s">
        <v>319</v>
      </c>
      <c r="C241" s="26"/>
      <c r="D241" s="26"/>
      <c r="E241" s="29">
        <v>0</v>
      </c>
      <c r="F241" s="29">
        <v>0</v>
      </c>
      <c r="G241" s="29">
        <v>0</v>
      </c>
      <c r="H241" s="29">
        <v>2400</v>
      </c>
      <c r="I241" s="12"/>
      <c r="J241" s="29">
        <f t="shared" si="4"/>
        <v>2400</v>
      </c>
      <c r="K241" s="40"/>
    </row>
    <row r="242" spans="1:11" ht="16.5" customHeight="1">
      <c r="A242" s="20" t="s">
        <v>434</v>
      </c>
      <c r="B242" s="56" t="s">
        <v>319</v>
      </c>
      <c r="C242" s="26"/>
      <c r="D242" s="26"/>
      <c r="E242" s="29">
        <v>0</v>
      </c>
      <c r="F242" s="29">
        <v>0</v>
      </c>
      <c r="G242" s="29">
        <v>0</v>
      </c>
      <c r="H242" s="29">
        <v>4000</v>
      </c>
      <c r="I242" s="12"/>
      <c r="J242" s="29">
        <f t="shared" si="4"/>
        <v>4000</v>
      </c>
      <c r="K242" s="40"/>
    </row>
    <row r="243" spans="1:11" ht="28.5" customHeight="1">
      <c r="A243" s="20" t="s">
        <v>435</v>
      </c>
      <c r="B243" s="56" t="s">
        <v>436</v>
      </c>
      <c r="C243" s="26"/>
      <c r="D243" s="26"/>
      <c r="E243" s="29">
        <v>0</v>
      </c>
      <c r="F243" s="29">
        <v>0</v>
      </c>
      <c r="G243" s="29">
        <v>0</v>
      </c>
      <c r="H243" s="29">
        <v>600</v>
      </c>
      <c r="I243" s="12"/>
      <c r="J243" s="29">
        <f t="shared" si="4"/>
        <v>600</v>
      </c>
      <c r="K243" s="40"/>
    </row>
    <row r="244" spans="1:11" ht="53.25" customHeight="1">
      <c r="A244" s="20"/>
      <c r="B244" s="55" t="s">
        <v>128</v>
      </c>
      <c r="C244" s="32">
        <v>42370</v>
      </c>
      <c r="D244" s="32">
        <v>42735</v>
      </c>
      <c r="E244" s="33">
        <f>E245</f>
        <v>0</v>
      </c>
      <c r="F244" s="33">
        <f>F245</f>
        <v>0</v>
      </c>
      <c r="G244" s="33">
        <f>G245</f>
        <v>3900.74</v>
      </c>
      <c r="H244" s="33">
        <f>H245</f>
        <v>0</v>
      </c>
      <c r="I244" s="33"/>
      <c r="J244" s="28">
        <f t="shared" si="4"/>
        <v>3900.74</v>
      </c>
      <c r="K244" s="40"/>
    </row>
    <row r="245" spans="1:11" ht="37.5" customHeight="1">
      <c r="A245" s="20" t="s">
        <v>134</v>
      </c>
      <c r="B245" s="8" t="s">
        <v>129</v>
      </c>
      <c r="C245" s="11"/>
      <c r="D245" s="11"/>
      <c r="E245" s="12">
        <f>E247</f>
        <v>0</v>
      </c>
      <c r="F245" s="12">
        <f>F247</f>
        <v>0</v>
      </c>
      <c r="G245" s="12">
        <f>G247</f>
        <v>3900.74</v>
      </c>
      <c r="H245" s="12">
        <f>H247</f>
        <v>0</v>
      </c>
      <c r="I245" s="12"/>
      <c r="J245" s="29">
        <f t="shared" si="4"/>
        <v>3900.74</v>
      </c>
      <c r="K245" s="40"/>
    </row>
    <row r="246" spans="1:11" ht="26.25" customHeight="1">
      <c r="A246" s="20"/>
      <c r="B246" s="64" t="s">
        <v>432</v>
      </c>
      <c r="C246" s="65"/>
      <c r="D246" s="65"/>
      <c r="E246" s="65"/>
      <c r="F246" s="65"/>
      <c r="G246" s="65"/>
      <c r="H246" s="65"/>
      <c r="I246" s="65"/>
      <c r="J246" s="66"/>
      <c r="K246" s="40"/>
    </row>
    <row r="247" spans="1:11" ht="39" customHeight="1">
      <c r="A247" s="20" t="s">
        <v>137</v>
      </c>
      <c r="B247" s="8" t="s">
        <v>132</v>
      </c>
      <c r="C247" s="11"/>
      <c r="D247" s="11"/>
      <c r="E247" s="12">
        <v>0</v>
      </c>
      <c r="F247" s="12">
        <v>0</v>
      </c>
      <c r="G247" s="12">
        <v>3900.74</v>
      </c>
      <c r="H247" s="12">
        <v>0</v>
      </c>
      <c r="I247" s="12"/>
      <c r="J247" s="29">
        <f>E247+F247+G247+H247</f>
        <v>3900.74</v>
      </c>
      <c r="K247" s="40"/>
    </row>
    <row r="248" spans="1:11" ht="29.25" customHeight="1">
      <c r="A248" s="20"/>
      <c r="B248" s="64" t="s">
        <v>437</v>
      </c>
      <c r="C248" s="65"/>
      <c r="D248" s="65"/>
      <c r="E248" s="65"/>
      <c r="F248" s="65"/>
      <c r="G248" s="65"/>
      <c r="H248" s="65"/>
      <c r="I248" s="65"/>
      <c r="J248" s="66"/>
      <c r="K248" s="40"/>
    </row>
    <row r="249" spans="1:11" ht="27" customHeight="1">
      <c r="A249" s="20"/>
      <c r="B249" s="55" t="s">
        <v>133</v>
      </c>
      <c r="C249" s="32">
        <v>42370</v>
      </c>
      <c r="D249" s="32">
        <v>42735</v>
      </c>
      <c r="E249" s="28">
        <f>E250+E254+E258+E270</f>
        <v>2063.91</v>
      </c>
      <c r="F249" s="28">
        <f>F250+F254+F258+F270</f>
        <v>0</v>
      </c>
      <c r="G249" s="28">
        <f>G250+G254+G258+G270</f>
        <v>20384.1</v>
      </c>
      <c r="H249" s="28">
        <f>H250+H254+H258+H270</f>
        <v>0</v>
      </c>
      <c r="I249" s="23"/>
      <c r="J249" s="28">
        <f>E249+F249+G249+H249</f>
        <v>22448.01</v>
      </c>
      <c r="K249" s="40"/>
    </row>
    <row r="250" spans="1:11" ht="51" customHeight="1">
      <c r="A250" s="20" t="s">
        <v>138</v>
      </c>
      <c r="B250" s="8" t="s">
        <v>135</v>
      </c>
      <c r="C250" s="11"/>
      <c r="D250" s="11"/>
      <c r="E250" s="12">
        <f>E252+E253</f>
        <v>0</v>
      </c>
      <c r="F250" s="12">
        <f>F252+F253</f>
        <v>0</v>
      </c>
      <c r="G250" s="12">
        <f>G252+G253</f>
        <v>823.78</v>
      </c>
      <c r="H250" s="12">
        <f>H252+H253</f>
        <v>0</v>
      </c>
      <c r="I250" s="12"/>
      <c r="J250" s="29">
        <f aca="true" t="shared" si="5" ref="J250:J258">E250+F250+G250+H250</f>
        <v>823.78</v>
      </c>
      <c r="K250" s="40"/>
    </row>
    <row r="251" spans="1:11" ht="15">
      <c r="A251" s="20"/>
      <c r="B251" s="74" t="s">
        <v>136</v>
      </c>
      <c r="C251" s="65"/>
      <c r="D251" s="65"/>
      <c r="E251" s="65"/>
      <c r="F251" s="65"/>
      <c r="G251" s="65"/>
      <c r="H251" s="65"/>
      <c r="I251" s="65"/>
      <c r="J251" s="66"/>
      <c r="K251" s="40"/>
    </row>
    <row r="252" spans="1:11" ht="51" customHeight="1">
      <c r="A252" s="20" t="s">
        <v>141</v>
      </c>
      <c r="B252" s="8" t="s">
        <v>101</v>
      </c>
      <c r="C252" s="11"/>
      <c r="D252" s="11"/>
      <c r="E252" s="12">
        <v>0</v>
      </c>
      <c r="F252" s="12">
        <v>0</v>
      </c>
      <c r="G252" s="12">
        <v>31.91</v>
      </c>
      <c r="H252" s="12">
        <v>0</v>
      </c>
      <c r="I252" s="12"/>
      <c r="J252" s="29">
        <f t="shared" si="5"/>
        <v>31.91</v>
      </c>
      <c r="K252" s="40"/>
    </row>
    <row r="253" spans="1:11" ht="48.75" customHeight="1">
      <c r="A253" s="20" t="s">
        <v>320</v>
      </c>
      <c r="B253" s="8" t="s">
        <v>20</v>
      </c>
      <c r="C253" s="11"/>
      <c r="D253" s="11"/>
      <c r="E253" s="12">
        <v>0</v>
      </c>
      <c r="F253" s="12">
        <v>0</v>
      </c>
      <c r="G253" s="12">
        <v>791.87</v>
      </c>
      <c r="H253" s="12">
        <v>0</v>
      </c>
      <c r="I253" s="12"/>
      <c r="J253" s="29">
        <f t="shared" si="5"/>
        <v>791.87</v>
      </c>
      <c r="K253" s="40"/>
    </row>
    <row r="254" spans="1:11" ht="53.25" customHeight="1">
      <c r="A254" s="20" t="s">
        <v>143</v>
      </c>
      <c r="B254" s="8" t="s">
        <v>139</v>
      </c>
      <c r="C254" s="11"/>
      <c r="D254" s="11"/>
      <c r="E254" s="12">
        <f>E256+E257</f>
        <v>0</v>
      </c>
      <c r="F254" s="12">
        <f>F256+F257</f>
        <v>0</v>
      </c>
      <c r="G254" s="12">
        <f>G256+G257</f>
        <v>18338.72</v>
      </c>
      <c r="H254" s="12">
        <f>H256+H257</f>
        <v>0</v>
      </c>
      <c r="I254" s="12"/>
      <c r="J254" s="29">
        <f t="shared" si="5"/>
        <v>18338.72</v>
      </c>
      <c r="K254" s="40"/>
    </row>
    <row r="255" spans="1:11" ht="15">
      <c r="A255" s="20"/>
      <c r="B255" s="74" t="s">
        <v>140</v>
      </c>
      <c r="C255" s="65"/>
      <c r="D255" s="65"/>
      <c r="E255" s="65"/>
      <c r="F255" s="65"/>
      <c r="G255" s="65"/>
      <c r="H255" s="65"/>
      <c r="I255" s="65"/>
      <c r="J255" s="66"/>
      <c r="K255" s="40"/>
    </row>
    <row r="256" spans="1:11" ht="51.75">
      <c r="A256" s="20" t="s">
        <v>146</v>
      </c>
      <c r="B256" s="8" t="s">
        <v>142</v>
      </c>
      <c r="C256" s="11"/>
      <c r="D256" s="11"/>
      <c r="E256" s="12">
        <v>0</v>
      </c>
      <c r="F256" s="12">
        <v>0</v>
      </c>
      <c r="G256" s="12">
        <v>5294.24</v>
      </c>
      <c r="H256" s="12">
        <v>0</v>
      </c>
      <c r="I256" s="12"/>
      <c r="J256" s="29">
        <f t="shared" si="5"/>
        <v>5294.24</v>
      </c>
      <c r="K256" s="40"/>
    </row>
    <row r="257" spans="1:11" ht="27" customHeight="1">
      <c r="A257" s="20" t="s">
        <v>321</v>
      </c>
      <c r="B257" s="8" t="s">
        <v>20</v>
      </c>
      <c r="C257" s="11"/>
      <c r="D257" s="11"/>
      <c r="E257" s="12">
        <v>0</v>
      </c>
      <c r="F257" s="12">
        <v>0</v>
      </c>
      <c r="G257" s="12">
        <v>13044.48</v>
      </c>
      <c r="H257" s="12">
        <v>0</v>
      </c>
      <c r="I257" s="12"/>
      <c r="J257" s="29">
        <f t="shared" si="5"/>
        <v>13044.48</v>
      </c>
      <c r="K257" s="40"/>
    </row>
    <row r="258" spans="1:11" ht="25.5" customHeight="1">
      <c r="A258" s="20" t="s">
        <v>157</v>
      </c>
      <c r="B258" s="2" t="s">
        <v>144</v>
      </c>
      <c r="C258" s="11"/>
      <c r="D258" s="11"/>
      <c r="E258" s="12">
        <f>E260+E261+E262+E263+E264+E265+E266+E267+E268+E269</f>
        <v>2063.91</v>
      </c>
      <c r="F258" s="12">
        <f>F260+F261+F262+F263+F264+F265+F266+F267+F268+F269</f>
        <v>0</v>
      </c>
      <c r="G258" s="12">
        <f>G260+G261+G262+G263+G264+G265+G266+G267+G268+G269</f>
        <v>344.75</v>
      </c>
      <c r="H258" s="12">
        <f>H260+H261+H262+H263+H264+H265+H266+H267+H268+H269</f>
        <v>0</v>
      </c>
      <c r="I258" s="11"/>
      <c r="J258" s="29">
        <f t="shared" si="5"/>
        <v>2408.66</v>
      </c>
      <c r="K258" s="40"/>
    </row>
    <row r="259" spans="1:11" ht="28.5" customHeight="1">
      <c r="A259" s="20"/>
      <c r="B259" s="2" t="s">
        <v>145</v>
      </c>
      <c r="C259" s="11"/>
      <c r="D259" s="11"/>
      <c r="E259" s="12"/>
      <c r="F259" s="12"/>
      <c r="G259" s="12"/>
      <c r="H259" s="12"/>
      <c r="I259" s="11"/>
      <c r="J259" s="11"/>
      <c r="K259" s="40"/>
    </row>
    <row r="260" spans="1:11" ht="40.5" customHeight="1">
      <c r="A260" s="20" t="s">
        <v>160</v>
      </c>
      <c r="B260" s="8" t="s">
        <v>147</v>
      </c>
      <c r="C260" s="11"/>
      <c r="D260" s="11"/>
      <c r="E260" s="12">
        <v>0</v>
      </c>
      <c r="F260" s="12">
        <v>0</v>
      </c>
      <c r="G260" s="12">
        <v>0</v>
      </c>
      <c r="H260" s="12">
        <v>0</v>
      </c>
      <c r="I260" s="11"/>
      <c r="J260" s="29">
        <f aca="true" t="shared" si="6" ref="J260:J292">E260+F260+G260+H260</f>
        <v>0</v>
      </c>
      <c r="K260" s="40"/>
    </row>
    <row r="261" spans="1:11" ht="24.75" customHeight="1">
      <c r="A261" s="20" t="s">
        <v>161</v>
      </c>
      <c r="B261" s="2" t="s">
        <v>148</v>
      </c>
      <c r="C261" s="11"/>
      <c r="D261" s="11"/>
      <c r="E261" s="12">
        <v>0</v>
      </c>
      <c r="F261" s="12">
        <v>0</v>
      </c>
      <c r="G261" s="12">
        <v>0</v>
      </c>
      <c r="H261" s="12">
        <v>0</v>
      </c>
      <c r="I261" s="11"/>
      <c r="J261" s="29">
        <f t="shared" si="6"/>
        <v>0</v>
      </c>
      <c r="K261" s="40"/>
    </row>
    <row r="262" spans="1:11" ht="25.5" customHeight="1">
      <c r="A262" s="20" t="s">
        <v>322</v>
      </c>
      <c r="B262" s="8" t="s">
        <v>149</v>
      </c>
      <c r="C262" s="11"/>
      <c r="D262" s="11"/>
      <c r="E262" s="12">
        <v>347.6</v>
      </c>
      <c r="F262" s="12">
        <v>0</v>
      </c>
      <c r="G262" s="12">
        <v>0</v>
      </c>
      <c r="H262" s="12">
        <v>0</v>
      </c>
      <c r="I262" s="11"/>
      <c r="J262" s="29">
        <f t="shared" si="6"/>
        <v>347.6</v>
      </c>
      <c r="K262" s="40"/>
    </row>
    <row r="263" spans="1:11" ht="40.5" customHeight="1">
      <c r="A263" s="20" t="s">
        <v>323</v>
      </c>
      <c r="B263" s="8" t="s">
        <v>150</v>
      </c>
      <c r="C263" s="11"/>
      <c r="D263" s="11"/>
      <c r="E263" s="12">
        <v>14.15</v>
      </c>
      <c r="F263" s="12">
        <v>0</v>
      </c>
      <c r="G263" s="12">
        <v>0</v>
      </c>
      <c r="H263" s="12">
        <v>0</v>
      </c>
      <c r="I263" s="11"/>
      <c r="J263" s="29">
        <f t="shared" si="6"/>
        <v>14.15</v>
      </c>
      <c r="K263" s="40"/>
    </row>
    <row r="264" spans="1:11" ht="39">
      <c r="A264" s="20" t="s">
        <v>324</v>
      </c>
      <c r="B264" s="8" t="s">
        <v>151</v>
      </c>
      <c r="C264" s="11"/>
      <c r="D264" s="11"/>
      <c r="E264" s="12">
        <v>706.1</v>
      </c>
      <c r="F264" s="12">
        <v>0</v>
      </c>
      <c r="G264" s="12">
        <v>0</v>
      </c>
      <c r="H264" s="12">
        <v>0</v>
      </c>
      <c r="I264" s="11"/>
      <c r="J264" s="29">
        <f t="shared" si="6"/>
        <v>706.1</v>
      </c>
      <c r="K264" s="40"/>
    </row>
    <row r="265" spans="1:11" ht="39" customHeight="1">
      <c r="A265" s="20" t="s">
        <v>325</v>
      </c>
      <c r="B265" s="2" t="s">
        <v>152</v>
      </c>
      <c r="C265" s="11"/>
      <c r="D265" s="11"/>
      <c r="E265" s="12">
        <v>548.66</v>
      </c>
      <c r="F265" s="12">
        <v>0</v>
      </c>
      <c r="G265" s="12">
        <v>0</v>
      </c>
      <c r="H265" s="12">
        <v>0</v>
      </c>
      <c r="I265" s="11"/>
      <c r="J265" s="29">
        <f t="shared" si="6"/>
        <v>548.66</v>
      </c>
      <c r="K265" s="40"/>
    </row>
    <row r="266" spans="1:11" ht="25.5" customHeight="1">
      <c r="A266" s="20" t="s">
        <v>326</v>
      </c>
      <c r="B266" s="8" t="s">
        <v>153</v>
      </c>
      <c r="C266" s="11"/>
      <c r="D266" s="11"/>
      <c r="E266" s="12">
        <v>447.4</v>
      </c>
      <c r="F266" s="12">
        <v>0</v>
      </c>
      <c r="G266" s="12">
        <v>0</v>
      </c>
      <c r="H266" s="12">
        <v>0</v>
      </c>
      <c r="I266" s="11"/>
      <c r="J266" s="29">
        <f t="shared" si="6"/>
        <v>447.4</v>
      </c>
      <c r="K266" s="40"/>
    </row>
    <row r="267" spans="1:11" ht="39.75" customHeight="1">
      <c r="A267" s="20" t="s">
        <v>327</v>
      </c>
      <c r="B267" s="8" t="s">
        <v>154</v>
      </c>
      <c r="C267" s="11"/>
      <c r="D267" s="11"/>
      <c r="E267" s="12">
        <v>0</v>
      </c>
      <c r="F267" s="12">
        <v>0</v>
      </c>
      <c r="G267" s="12">
        <v>0</v>
      </c>
      <c r="H267" s="12">
        <v>0</v>
      </c>
      <c r="I267" s="11"/>
      <c r="J267" s="29">
        <f t="shared" si="6"/>
        <v>0</v>
      </c>
      <c r="K267" s="40"/>
    </row>
    <row r="268" spans="1:11" ht="38.25" customHeight="1">
      <c r="A268" s="20" t="s">
        <v>328</v>
      </c>
      <c r="B268" s="8" t="s">
        <v>155</v>
      </c>
      <c r="C268" s="11"/>
      <c r="D268" s="11"/>
      <c r="E268" s="12">
        <v>0</v>
      </c>
      <c r="F268" s="12">
        <v>0</v>
      </c>
      <c r="G268" s="12">
        <v>0</v>
      </c>
      <c r="H268" s="12">
        <v>0</v>
      </c>
      <c r="I268" s="11"/>
      <c r="J268" s="29">
        <f t="shared" si="6"/>
        <v>0</v>
      </c>
      <c r="K268" s="40"/>
    </row>
    <row r="269" spans="1:11" ht="65.25" customHeight="1">
      <c r="A269" s="20" t="s">
        <v>329</v>
      </c>
      <c r="B269" s="8" t="s">
        <v>156</v>
      </c>
      <c r="C269" s="11"/>
      <c r="D269" s="11"/>
      <c r="E269" s="12">
        <v>0</v>
      </c>
      <c r="F269" s="12">
        <v>0</v>
      </c>
      <c r="G269" s="12">
        <v>344.75</v>
      </c>
      <c r="H269" s="12">
        <v>0</v>
      </c>
      <c r="I269" s="11"/>
      <c r="J269" s="11">
        <f t="shared" si="6"/>
        <v>344.75</v>
      </c>
      <c r="K269" s="40"/>
    </row>
    <row r="270" spans="1:11" ht="50.25" customHeight="1">
      <c r="A270" s="20" t="s">
        <v>164</v>
      </c>
      <c r="B270" s="8" t="s">
        <v>158</v>
      </c>
      <c r="C270" s="11"/>
      <c r="D270" s="11"/>
      <c r="E270" s="12">
        <f>E272+E273</f>
        <v>0</v>
      </c>
      <c r="F270" s="12">
        <f>F272+F273</f>
        <v>0</v>
      </c>
      <c r="G270" s="12">
        <f>G272+G273</f>
        <v>876.8500000000001</v>
      </c>
      <c r="H270" s="12">
        <f>H272+H273</f>
        <v>0</v>
      </c>
      <c r="I270" s="12"/>
      <c r="J270" s="12">
        <f t="shared" si="6"/>
        <v>876.8500000000001</v>
      </c>
      <c r="K270" s="40"/>
    </row>
    <row r="271" spans="1:11" ht="26.25">
      <c r="A271" s="20"/>
      <c r="B271" s="8" t="s">
        <v>159</v>
      </c>
      <c r="C271" s="11"/>
      <c r="D271" s="11"/>
      <c r="E271" s="12"/>
      <c r="F271" s="12"/>
      <c r="G271" s="12"/>
      <c r="H271" s="12"/>
      <c r="I271" s="12"/>
      <c r="J271" s="12"/>
      <c r="K271" s="40"/>
    </row>
    <row r="272" spans="1:11" ht="26.25">
      <c r="A272" s="20" t="s">
        <v>166</v>
      </c>
      <c r="B272" s="8" t="s">
        <v>121</v>
      </c>
      <c r="C272" s="11"/>
      <c r="D272" s="11"/>
      <c r="E272" s="12">
        <v>0</v>
      </c>
      <c r="F272" s="12">
        <v>0</v>
      </c>
      <c r="G272" s="12">
        <v>268.66</v>
      </c>
      <c r="H272" s="12">
        <v>0</v>
      </c>
      <c r="I272" s="12"/>
      <c r="J272" s="12">
        <f t="shared" si="6"/>
        <v>268.66</v>
      </c>
      <c r="K272" s="40"/>
    </row>
    <row r="273" spans="1:11" ht="15">
      <c r="A273" s="20" t="s">
        <v>167</v>
      </c>
      <c r="B273" s="6" t="s">
        <v>162</v>
      </c>
      <c r="C273" s="11"/>
      <c r="D273" s="11"/>
      <c r="E273" s="12">
        <v>0</v>
      </c>
      <c r="F273" s="12">
        <v>0</v>
      </c>
      <c r="G273" s="12">
        <v>608.19</v>
      </c>
      <c r="H273" s="12">
        <v>0</v>
      </c>
      <c r="I273" s="12"/>
      <c r="J273" s="12">
        <f t="shared" si="6"/>
        <v>608.19</v>
      </c>
      <c r="K273" s="40"/>
    </row>
    <row r="274" spans="1:11" ht="49.5" customHeight="1">
      <c r="A274" s="34"/>
      <c r="B274" s="9" t="s">
        <v>163</v>
      </c>
      <c r="C274" s="32">
        <v>42370</v>
      </c>
      <c r="D274" s="32">
        <v>42735</v>
      </c>
      <c r="E274" s="33">
        <f>E275+E279</f>
        <v>0</v>
      </c>
      <c r="F274" s="33">
        <f>F275+F279</f>
        <v>0</v>
      </c>
      <c r="G274" s="33">
        <f>G275+G279</f>
        <v>0</v>
      </c>
      <c r="H274" s="33">
        <f>H275+H279</f>
        <v>114270</v>
      </c>
      <c r="I274" s="31"/>
      <c r="J274" s="33">
        <f t="shared" si="6"/>
        <v>114270</v>
      </c>
      <c r="K274" s="40"/>
    </row>
    <row r="275" spans="1:11" ht="28.5" customHeight="1">
      <c r="A275" s="20" t="s">
        <v>171</v>
      </c>
      <c r="B275" s="56" t="s">
        <v>165</v>
      </c>
      <c r="C275" s="11"/>
      <c r="D275" s="11"/>
      <c r="E275" s="12">
        <f>E277+E278</f>
        <v>0</v>
      </c>
      <c r="F275" s="12">
        <f>F277+F278</f>
        <v>0</v>
      </c>
      <c r="G275" s="12">
        <f>G277+G278</f>
        <v>0</v>
      </c>
      <c r="H275" s="12">
        <f>H277+H278</f>
        <v>0</v>
      </c>
      <c r="I275" s="11"/>
      <c r="J275" s="12">
        <f t="shared" si="6"/>
        <v>0</v>
      </c>
      <c r="K275" s="40"/>
    </row>
    <row r="276" spans="1:11" ht="15" customHeight="1">
      <c r="A276" s="20"/>
      <c r="B276" s="74" t="s">
        <v>438</v>
      </c>
      <c r="C276" s="65"/>
      <c r="D276" s="65"/>
      <c r="E276" s="65"/>
      <c r="F276" s="65"/>
      <c r="G276" s="65"/>
      <c r="H276" s="65"/>
      <c r="I276" s="65"/>
      <c r="J276" s="66"/>
      <c r="K276" s="40"/>
    </row>
    <row r="277" spans="1:11" ht="26.25">
      <c r="A277" s="20" t="s">
        <v>173</v>
      </c>
      <c r="B277" s="8" t="s">
        <v>168</v>
      </c>
      <c r="C277" s="11"/>
      <c r="D277" s="11"/>
      <c r="E277" s="12">
        <v>0</v>
      </c>
      <c r="F277" s="12">
        <v>0</v>
      </c>
      <c r="G277" s="12">
        <v>0</v>
      </c>
      <c r="H277" s="12">
        <v>0</v>
      </c>
      <c r="I277" s="11"/>
      <c r="J277" s="12">
        <f t="shared" si="6"/>
        <v>0</v>
      </c>
      <c r="K277" s="40"/>
    </row>
    <row r="278" spans="1:11" ht="24" customHeight="1">
      <c r="A278" s="20" t="s">
        <v>330</v>
      </c>
      <c r="B278" s="8" t="s">
        <v>169</v>
      </c>
      <c r="C278" s="11"/>
      <c r="D278" s="11"/>
      <c r="E278" s="12">
        <v>0</v>
      </c>
      <c r="F278" s="12">
        <v>0</v>
      </c>
      <c r="G278" s="12">
        <v>0</v>
      </c>
      <c r="H278" s="12">
        <v>0</v>
      </c>
      <c r="I278" s="11"/>
      <c r="J278" s="12">
        <f t="shared" si="6"/>
        <v>0</v>
      </c>
      <c r="K278" s="40"/>
    </row>
    <row r="279" spans="1:11" ht="129" customHeight="1">
      <c r="A279" s="20" t="s">
        <v>175</v>
      </c>
      <c r="B279" s="2" t="s">
        <v>331</v>
      </c>
      <c r="C279" s="11"/>
      <c r="D279" s="11"/>
      <c r="E279" s="12">
        <f>E281+E282+E283+E284+E285+E286+E287</f>
        <v>0</v>
      </c>
      <c r="F279" s="12">
        <f>F281+F282+F283+F284+F285+F286+F287</f>
        <v>0</v>
      </c>
      <c r="G279" s="12">
        <f>G281+G282+G283+G284+G285+G286+G287</f>
        <v>0</v>
      </c>
      <c r="H279" s="12">
        <f>H281+H282+H283+H284+H285+H286+H287</f>
        <v>114270</v>
      </c>
      <c r="I279" s="11"/>
      <c r="J279" s="12">
        <f t="shared" si="6"/>
        <v>114270</v>
      </c>
      <c r="K279" s="40"/>
    </row>
    <row r="280" spans="1:11" ht="38.25" customHeight="1">
      <c r="A280" s="20"/>
      <c r="B280" s="74" t="s">
        <v>439</v>
      </c>
      <c r="C280" s="65"/>
      <c r="D280" s="65"/>
      <c r="E280" s="65"/>
      <c r="F280" s="65"/>
      <c r="G280" s="65"/>
      <c r="H280" s="65"/>
      <c r="I280" s="65"/>
      <c r="J280" s="66"/>
      <c r="K280" s="40"/>
    </row>
    <row r="281" spans="1:11" ht="25.5" customHeight="1">
      <c r="A281" s="20" t="s">
        <v>177</v>
      </c>
      <c r="B281" s="8" t="s">
        <v>332</v>
      </c>
      <c r="C281" s="11"/>
      <c r="D281" s="11"/>
      <c r="E281" s="12">
        <v>0</v>
      </c>
      <c r="F281" s="12">
        <v>0</v>
      </c>
      <c r="G281" s="12">
        <v>0</v>
      </c>
      <c r="H281" s="12">
        <v>97570</v>
      </c>
      <c r="I281" s="11"/>
      <c r="J281" s="12">
        <f t="shared" si="6"/>
        <v>97570</v>
      </c>
      <c r="K281" s="40"/>
    </row>
    <row r="282" spans="1:11" ht="27.75" customHeight="1">
      <c r="A282" s="20" t="s">
        <v>333</v>
      </c>
      <c r="B282" s="8" t="s">
        <v>341</v>
      </c>
      <c r="C282" s="11"/>
      <c r="D282" s="11"/>
      <c r="E282" s="12">
        <v>0</v>
      </c>
      <c r="F282" s="12">
        <v>0</v>
      </c>
      <c r="G282" s="12">
        <v>0</v>
      </c>
      <c r="H282" s="12">
        <v>0</v>
      </c>
      <c r="I282" s="11"/>
      <c r="J282" s="12">
        <f t="shared" si="6"/>
        <v>0</v>
      </c>
      <c r="K282" s="40"/>
    </row>
    <row r="283" spans="1:11" ht="26.25">
      <c r="A283" s="20" t="s">
        <v>334</v>
      </c>
      <c r="B283" s="8" t="s">
        <v>342</v>
      </c>
      <c r="C283" s="11"/>
      <c r="D283" s="11"/>
      <c r="E283" s="12">
        <v>0</v>
      </c>
      <c r="F283" s="12">
        <v>0</v>
      </c>
      <c r="G283" s="12">
        <v>0</v>
      </c>
      <c r="H283" s="12">
        <v>5000</v>
      </c>
      <c r="I283" s="11"/>
      <c r="J283" s="12">
        <f t="shared" si="6"/>
        <v>5000</v>
      </c>
      <c r="K283" s="40"/>
    </row>
    <row r="284" spans="1:11" ht="37.5" customHeight="1">
      <c r="A284" s="20" t="s">
        <v>335</v>
      </c>
      <c r="B284" s="8" t="s">
        <v>343</v>
      </c>
      <c r="C284" s="11"/>
      <c r="D284" s="11"/>
      <c r="E284" s="12">
        <v>0</v>
      </c>
      <c r="F284" s="12">
        <v>0</v>
      </c>
      <c r="G284" s="12">
        <v>0</v>
      </c>
      <c r="H284" s="12">
        <v>4700</v>
      </c>
      <c r="I284" s="11"/>
      <c r="J284" s="12">
        <f t="shared" si="6"/>
        <v>4700</v>
      </c>
      <c r="K284" s="40"/>
    </row>
    <row r="285" spans="1:11" ht="28.5" customHeight="1">
      <c r="A285" s="20" t="s">
        <v>336</v>
      </c>
      <c r="B285" s="2" t="s">
        <v>344</v>
      </c>
      <c r="C285" s="11"/>
      <c r="D285" s="11"/>
      <c r="E285" s="12">
        <v>0</v>
      </c>
      <c r="F285" s="12">
        <v>0</v>
      </c>
      <c r="G285" s="12">
        <v>0</v>
      </c>
      <c r="H285" s="12">
        <v>0</v>
      </c>
      <c r="I285" s="11"/>
      <c r="J285" s="12">
        <f t="shared" si="6"/>
        <v>0</v>
      </c>
      <c r="K285" s="40"/>
    </row>
    <row r="286" spans="1:11" ht="39.75" customHeight="1">
      <c r="A286" s="20" t="s">
        <v>337</v>
      </c>
      <c r="B286" s="2" t="s">
        <v>345</v>
      </c>
      <c r="C286" s="11"/>
      <c r="D286" s="11"/>
      <c r="E286" s="12">
        <v>0</v>
      </c>
      <c r="F286" s="12">
        <v>0</v>
      </c>
      <c r="G286" s="12">
        <v>0</v>
      </c>
      <c r="H286" s="12">
        <v>7000</v>
      </c>
      <c r="I286" s="11"/>
      <c r="J286" s="12">
        <f t="shared" si="6"/>
        <v>7000</v>
      </c>
      <c r="K286" s="40"/>
    </row>
    <row r="287" spans="1:11" ht="24.75" customHeight="1">
      <c r="A287" s="20" t="s">
        <v>338</v>
      </c>
      <c r="B287" s="8" t="s">
        <v>346</v>
      </c>
      <c r="C287" s="11"/>
      <c r="D287" s="11"/>
      <c r="E287" s="12">
        <v>0</v>
      </c>
      <c r="F287" s="12">
        <v>0</v>
      </c>
      <c r="G287" s="12">
        <v>0</v>
      </c>
      <c r="H287" s="12">
        <v>0</v>
      </c>
      <c r="I287" s="11"/>
      <c r="J287" s="12">
        <f t="shared" si="6"/>
        <v>0</v>
      </c>
      <c r="K287" s="40"/>
    </row>
    <row r="288" spans="1:11" ht="39" customHeight="1">
      <c r="A288" s="20"/>
      <c r="B288" s="9" t="s">
        <v>170</v>
      </c>
      <c r="C288" s="32">
        <v>42370</v>
      </c>
      <c r="D288" s="32">
        <v>42735</v>
      </c>
      <c r="E288" s="33">
        <f>E289+E292</f>
        <v>0</v>
      </c>
      <c r="F288" s="33">
        <f>F289+F292</f>
        <v>0</v>
      </c>
      <c r="G288" s="33">
        <f>G289+G292</f>
        <v>0</v>
      </c>
      <c r="H288" s="33">
        <f>H289+H292</f>
        <v>0</v>
      </c>
      <c r="I288" s="31"/>
      <c r="J288" s="33">
        <f t="shared" si="6"/>
        <v>0</v>
      </c>
      <c r="K288" s="40"/>
    </row>
    <row r="289" spans="1:11" ht="51.75">
      <c r="A289" s="20" t="s">
        <v>339</v>
      </c>
      <c r="B289" s="8" t="s">
        <v>172</v>
      </c>
      <c r="C289" s="11"/>
      <c r="D289" s="11"/>
      <c r="E289" s="12">
        <f>E291</f>
        <v>0</v>
      </c>
      <c r="F289" s="12">
        <f>F291</f>
        <v>0</v>
      </c>
      <c r="G289" s="12">
        <f>G291</f>
        <v>0</v>
      </c>
      <c r="H289" s="12">
        <f>H291</f>
        <v>0</v>
      </c>
      <c r="I289" s="11"/>
      <c r="J289" s="12">
        <f t="shared" si="6"/>
        <v>0</v>
      </c>
      <c r="K289" s="40"/>
    </row>
    <row r="290" spans="1:11" ht="12.75" customHeight="1">
      <c r="A290" s="20"/>
      <c r="B290" s="64" t="s">
        <v>440</v>
      </c>
      <c r="C290" s="68"/>
      <c r="D290" s="68"/>
      <c r="E290" s="68"/>
      <c r="F290" s="68"/>
      <c r="G290" s="68"/>
      <c r="H290" s="68"/>
      <c r="I290" s="68"/>
      <c r="J290" s="69"/>
      <c r="K290" s="40"/>
    </row>
    <row r="291" spans="1:10" ht="12" customHeight="1">
      <c r="A291" s="20" t="s">
        <v>340</v>
      </c>
      <c r="B291" s="8" t="s">
        <v>174</v>
      </c>
      <c r="C291" s="11"/>
      <c r="D291" s="11"/>
      <c r="E291" s="12">
        <v>0</v>
      </c>
      <c r="F291" s="12">
        <v>0</v>
      </c>
      <c r="G291" s="12">
        <v>0</v>
      </c>
      <c r="H291" s="12">
        <v>0</v>
      </c>
      <c r="I291" s="11"/>
      <c r="J291" s="12">
        <f t="shared" si="6"/>
        <v>0</v>
      </c>
    </row>
    <row r="292" spans="1:10" ht="38.25" customHeight="1">
      <c r="A292" s="20" t="s">
        <v>339</v>
      </c>
      <c r="B292" s="8" t="s">
        <v>176</v>
      </c>
      <c r="C292" s="11"/>
      <c r="D292" s="11"/>
      <c r="E292" s="12">
        <f>E294</f>
        <v>0</v>
      </c>
      <c r="F292" s="12">
        <f>F294</f>
        <v>0</v>
      </c>
      <c r="G292" s="12">
        <f>G294</f>
        <v>0</v>
      </c>
      <c r="H292" s="12">
        <f>H294</f>
        <v>0</v>
      </c>
      <c r="I292" s="11"/>
      <c r="J292" s="12">
        <f t="shared" si="6"/>
        <v>0</v>
      </c>
    </row>
    <row r="293" spans="1:10" ht="15">
      <c r="A293" s="20"/>
      <c r="B293" s="74" t="s">
        <v>441</v>
      </c>
      <c r="C293" s="65"/>
      <c r="D293" s="65"/>
      <c r="E293" s="65"/>
      <c r="F293" s="65"/>
      <c r="G293" s="65"/>
      <c r="H293" s="65"/>
      <c r="I293" s="65"/>
      <c r="J293" s="66"/>
    </row>
    <row r="294" spans="1:10" ht="39" customHeight="1">
      <c r="A294" s="20" t="s">
        <v>340</v>
      </c>
      <c r="B294" s="8" t="s">
        <v>178</v>
      </c>
      <c r="C294" s="11"/>
      <c r="D294" s="11"/>
      <c r="E294" s="12">
        <v>0</v>
      </c>
      <c r="F294" s="12">
        <v>0</v>
      </c>
      <c r="G294" s="12">
        <v>0</v>
      </c>
      <c r="H294" s="12">
        <v>0</v>
      </c>
      <c r="I294" s="11"/>
      <c r="J294" s="12">
        <f>E294+F294+G294+H294</f>
        <v>0</v>
      </c>
    </row>
  </sheetData>
  <sheetProtection/>
  <mergeCells count="22">
    <mergeCell ref="B251:J251"/>
    <mergeCell ref="B255:J255"/>
    <mergeCell ref="B280:J280"/>
    <mergeCell ref="B276:J276"/>
    <mergeCell ref="B293:J293"/>
    <mergeCell ref="B290:J290"/>
    <mergeCell ref="B246:J246"/>
    <mergeCell ref="B248:J248"/>
    <mergeCell ref="B237:J237"/>
    <mergeCell ref="B239:J239"/>
    <mergeCell ref="B220:J220"/>
    <mergeCell ref="B231:J231"/>
    <mergeCell ref="B234:J234"/>
    <mergeCell ref="B222:J222"/>
    <mergeCell ref="B227:J227"/>
    <mergeCell ref="B224:J224"/>
    <mergeCell ref="B229:J229"/>
    <mergeCell ref="A5:A6"/>
    <mergeCell ref="B5:B6"/>
    <mergeCell ref="C5:C6"/>
    <mergeCell ref="D5:D6"/>
    <mergeCell ref="E5:J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ipatovoknd</cp:lastModifiedBy>
  <cp:lastPrinted>2016-08-24T09:38:44Z</cp:lastPrinted>
  <dcterms:created xsi:type="dcterms:W3CDTF">2016-07-25T05:15:08Z</dcterms:created>
  <dcterms:modified xsi:type="dcterms:W3CDTF">2016-08-30T13:30:32Z</dcterms:modified>
  <cp:category/>
  <cp:version/>
  <cp:contentType/>
  <cp:contentStatus/>
</cp:coreProperties>
</file>